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tabRatio="719" activeTab="0"/>
  </bookViews>
  <sheets>
    <sheet name="Wstęp" sheetId="1" r:id="rId1"/>
    <sheet name="1A_Obszar" sheetId="2" r:id="rId2"/>
    <sheet name="1B_Odbiorcy" sheetId="3" r:id="rId3"/>
    <sheet name="2A_Wartość_maj" sheetId="4" r:id="rId4"/>
    <sheet name="2B_Profile_wiekowe" sheetId="5" r:id="rId5"/>
    <sheet name="3A_Nakłady" sheetId="6" r:id="rId6"/>
    <sheet name="4_Zadania_inwest_harm" sheetId="7" r:id="rId7"/>
    <sheet name="5_Koszty" sheetId="8" r:id="rId8"/>
  </sheets>
  <definedNames>
    <definedName name="_xlnm.Print_Area" localSheetId="5">'3A_Nakłady'!$A$2:$G$58</definedName>
    <definedName name="_xlnm.Print_Area" localSheetId="6">'4_Zadania_inwest_harm'!$A$1:$J$56</definedName>
    <definedName name="_xlnm.Print_Area" localSheetId="0">'Wstęp'!$A$1:$K$37</definedName>
  </definedNames>
  <calcPr fullCalcOnLoad="1"/>
</workbook>
</file>

<file path=xl/sharedStrings.xml><?xml version="1.0" encoding="utf-8"?>
<sst xmlns="http://schemas.openxmlformats.org/spreadsheetml/2006/main" count="532" uniqueCount="281">
  <si>
    <t>3.</t>
  </si>
  <si>
    <t>4.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</si>
  <si>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</si>
  <si>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</si>
  <si>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</si>
  <si>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</si>
  <si>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</si>
  <si>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</si>
  <si>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</si>
  <si>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</si>
  <si>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 xml:space="preserve"> liczba odbiorców końcowych</t>
  </si>
  <si>
    <t>szt.</t>
  </si>
  <si>
    <t>- w tym nowych, przyłączonych w danym roku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</si>
  <si>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</si>
  <si>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</si>
  <si>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</si>
  <si>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</si>
  <si>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</si>
  <si>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</si>
  <si>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</si>
  <si>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</si>
  <si>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</si>
  <si>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</si>
  <si>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</si>
  <si>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</si>
  <si>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</si>
  <si>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</si>
  <si>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</si>
  <si>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</si>
  <si>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</si>
  <si>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</si>
  <si>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</si>
  <si>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 xml:space="preserve">- w tym przyłączonych bezpośrednio do sieci lub instalacji wytwórcy </t>
  </si>
  <si>
    <t>19</t>
  </si>
  <si>
    <t>20</t>
  </si>
  <si>
    <t>- w tym przyłączonych bezpośrednio do sieci lub instalacji wytwórcy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</si>
  <si>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</si>
  <si>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</si>
  <si>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</si>
  <si>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</si>
  <si>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</si>
  <si>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</si>
  <si>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</si>
  <si>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</si>
  <si>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</si>
  <si>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</si>
  <si>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</si>
  <si>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</si>
  <si>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</si>
  <si>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</si>
  <si>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</si>
  <si>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</si>
  <si>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</si>
  <si>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</si>
  <si>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</si>
  <si>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</si>
  <si>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</si>
  <si>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</si>
  <si>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</si>
  <si>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</si>
  <si>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</si>
  <si>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</si>
  <si>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</si>
  <si>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</si>
  <si>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ilość energii dostarczonej odbiorcom, bez potrzeb własnych, oraz bez wielkości produkcji źródeł przyłączonych do sieci spółki.</t>
  </si>
  <si>
    <r>
      <t xml:space="preserve">RAZEM </t>
    </r>
    <r>
      <rPr>
        <sz val="8"/>
        <rFont val="Cambria"/>
        <family val="1"/>
      </rPr>
      <t>majątek sieciowy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</si>
  <si>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</si>
  <si>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</si>
  <si>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</si>
  <si>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</si>
  <si>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</si>
  <si>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</si>
  <si>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</si>
  <si>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</si>
  <si>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</si>
  <si>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</si>
  <si>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</si>
  <si>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</si>
  <si>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</si>
  <si>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</si>
  <si>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</si>
  <si>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</si>
  <si>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</si>
  <si>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</si>
  <si>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</si>
  <si>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</si>
  <si>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</si>
  <si>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</si>
  <si>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</si>
  <si>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</si>
  <si>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</si>
  <si>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</si>
  <si>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</si>
  <si>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</si>
  <si>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</si>
  <si>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</si>
  <si>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</si>
  <si>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</si>
  <si>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</si>
  <si>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</si>
  <si>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</si>
  <si>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</si>
  <si>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</si>
  <si>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</si>
  <si>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</si>
  <si>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</si>
  <si>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</si>
  <si>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</si>
  <si>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</si>
  <si>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</si>
  <si>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</si>
  <si>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</si>
  <si>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</si>
  <si>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</si>
  <si>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Tabela 1A</t>
  </si>
  <si>
    <t>Tabela 2A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</si>
  <si>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</si>
  <si>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</si>
  <si>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</si>
  <si>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</si>
  <si>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</si>
  <si>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</si>
  <si>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</si>
  <si>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</si>
  <si>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</si>
  <si>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</si>
  <si>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</si>
  <si>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</si>
  <si>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</si>
  <si>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</si>
  <si>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</si>
  <si>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</si>
  <si>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</si>
  <si>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</si>
  <si>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</si>
  <si>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 xml:space="preserve">Nakłady inwestycyjne pozostałe, nie ujęte            w pkt. A i B: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</si>
  <si>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</si>
  <si>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</si>
  <si>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</si>
  <si>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</si>
  <si>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</si>
  <si>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</si>
  <si>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</si>
  <si>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</si>
  <si>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</si>
  <si>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Informacje finansowe.</t>
  </si>
  <si>
    <t>III.2.1.</t>
  </si>
  <si>
    <t xml:space="preserve">Nakłady inwestycyjne DEE ogółem: </t>
  </si>
  <si>
    <t>Źródła finansowania nakładów:</t>
  </si>
  <si>
    <t>amortyzacja majątku DEE</t>
  </si>
  <si>
    <t>opłaty za przyłączenie</t>
  </si>
  <si>
    <t xml:space="preserve">kredyt bankowy </t>
  </si>
  <si>
    <t>środki unijne</t>
  </si>
  <si>
    <t>udziały obce</t>
  </si>
  <si>
    <t>I.1</t>
  </si>
  <si>
    <t>I.2</t>
  </si>
  <si>
    <r>
      <t xml:space="preserve">Budynki i budowle </t>
    </r>
    <r>
      <rPr>
        <sz val="10"/>
        <rFont val="Cambria"/>
        <family val="1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</si>
  <si>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</si>
  <si>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</si>
  <si>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</rPr>
      <t xml:space="preserve">- </t>
    </r>
    <r>
      <rPr>
        <u val="single"/>
        <sz val="10"/>
        <rFont val="Cambria"/>
        <family val="1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</si>
  <si>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</si>
  <si>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</si>
  <si>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</si>
  <si>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</si>
  <si>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</rPr>
      <t>(oprogramowanie, systemy dyspozytorskie i sterowania pracą sieci itp.)</t>
    </r>
  </si>
  <si>
    <r>
      <t xml:space="preserve">Inne 
</t>
    </r>
    <r>
      <rPr>
        <i/>
        <sz val="10"/>
        <rFont val="Cambria"/>
        <family val="1"/>
      </rPr>
      <t xml:space="preserve"> (wymienić - np. ochrona środowiska, poprawa jakości EE lub pewności dostaw EE .... itd.)</t>
    </r>
  </si>
  <si>
    <t>C.4.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</si>
  <si>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</si>
  <si>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</si>
  <si>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</si>
  <si>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</si>
  <si>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</si>
  <si>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</si>
  <si>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</si>
  <si>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</si>
  <si>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</si>
  <si>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</si>
  <si>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</si>
  <si>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</si>
  <si>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</si>
  <si>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</si>
  <si>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</si>
  <si>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</si>
  <si>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Zakres rzeczowy</t>
  </si>
  <si>
    <t>NAKŁADY (tys.zł)</t>
  </si>
  <si>
    <t>UWAGI /
 inne informacje</t>
  </si>
  <si>
    <t xml:space="preserve">Całkowite </t>
  </si>
  <si>
    <t>I. Zadania inwestycyjne związane ze wzrostem zapotrzebowania na moc i energię</t>
  </si>
  <si>
    <t>Suma: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</si>
  <si>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</si>
  <si>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</si>
  <si>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</si>
  <si>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</si>
  <si>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</si>
  <si>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</si>
  <si>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</si>
  <si>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</si>
  <si>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</si>
  <si>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</si>
  <si>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</rPr>
      <t xml:space="preserve"> </t>
    </r>
    <r>
      <rPr>
        <b/>
        <sz val="8"/>
        <rFont val="Cambria"/>
        <family val="1"/>
      </rPr>
      <t>[MW]</t>
    </r>
  </si>
  <si>
    <t>Wykonanie</t>
  </si>
  <si>
    <t>Opis</t>
  </si>
  <si>
    <t>ctrl</t>
  </si>
  <si>
    <t>crtl</t>
  </si>
  <si>
    <t>Wartość księgowa majątku służącego DEE</t>
  </si>
  <si>
    <t>Opłaty za przyłączenie</t>
  </si>
  <si>
    <t>Ilość dostarczanej energii elektrycznej</t>
  </si>
  <si>
    <t>zysk netto DEE</t>
  </si>
  <si>
    <t>Tabela 1B. Liczba odbiorców, wielkość dostaw energii elektrycznej i mocy; wykonanie</t>
  </si>
  <si>
    <t>Charakterystyka majątku  przedsiębiorstwa.</t>
  </si>
  <si>
    <r>
      <t>Wykonane nakłady inwestycyjne w zakresie dystrybucji energii elektrycznej</t>
    </r>
    <r>
      <rPr>
        <sz val="10"/>
        <rFont val="Cambria"/>
        <family val="1"/>
      </rPr>
      <t xml:space="preserve"> - </t>
    </r>
    <r>
      <rPr>
        <u val="single"/>
        <sz val="10"/>
        <rFont val="Cambria"/>
        <family val="1"/>
      </rPr>
      <t>Tabela 3A.</t>
    </r>
    <r>
      <rPr>
        <sz val="10"/>
        <rFont val="Cambria"/>
        <family val="1"/>
      </rPr>
      <t xml:space="preserve">  </t>
    </r>
  </si>
  <si>
    <t>Odbiorcy grup taryfowych G</t>
  </si>
  <si>
    <t>Odbiorcy grup taryfowych C</t>
  </si>
  <si>
    <t>Linie elektroenergetyczne *</t>
  </si>
  <si>
    <t>Stacje elektroenergetyczne**</t>
  </si>
  <si>
    <t>2. W kolumnie [10] należy wskazać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</si>
  <si>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t xml:space="preserve">Tabela 5. Koszty i przychody 
(dotyczy tylko działalności dystrybucyjnej). </t>
  </si>
  <si>
    <t>Nazwa Przedsiębiorstwa</t>
  </si>
  <si>
    <t>Miejscowość, data</t>
  </si>
  <si>
    <t>Adres</t>
  </si>
  <si>
    <t>Kod pocztowy i miejscowość</t>
  </si>
  <si>
    <t>Osoba do kontaktu z URE:</t>
  </si>
  <si>
    <t>Imię i nazwisko</t>
  </si>
  <si>
    <t>Telefon</t>
  </si>
  <si>
    <t>Urząd Regulacji Energetyki</t>
  </si>
  <si>
    <t>Departament Taryf</t>
  </si>
  <si>
    <t>ul. Chłodna 64</t>
  </si>
  <si>
    <t>00-872 Warszawa</t>
  </si>
  <si>
    <t>Informacje wstępne:</t>
  </si>
  <si>
    <t>2.</t>
  </si>
  <si>
    <t>Wykonane wielkości dotyczące: liczby odbiorców (w tym nowo przyłączanych), dostaw energii elektrycznej i mocy dla odbiorców przyłączonych do sieci elektroenergetycznej przedsiębiorstwa.</t>
  </si>
  <si>
    <t>Sprawozdanie z realizacji planu rozwoju w zakresie zaspokojenia 
obecnego i przyszłego zapotrzebowania na energię elektryczną za rok 2012</t>
  </si>
  <si>
    <t>Charakterystyka ekonomiczna; stan 31 XII 2012 r.</t>
  </si>
  <si>
    <t xml:space="preserve">W zestawieniu należy ująć tylko te składniki majątku, które w dniu 31.12. 2012 r. były zainstalowane w sieci, tj. bez stanów magazynowych. </t>
  </si>
  <si>
    <t>Nakłady inwestycyjne poniesione w 2012 r.:
[tys.zł]</t>
  </si>
  <si>
    <t>Plan
2012*</t>
  </si>
  <si>
    <t xml:space="preserve">
Wykonanie
2012</t>
  </si>
  <si>
    <t>środki własne (np. zyski z lat poprzednich,  amortyzacja z lat poprzednich, itp)**</t>
  </si>
  <si>
    <t>przed 2012</t>
  </si>
  <si>
    <t>Nakłady inwestycyjne uzgodnione na
 2012 r.*:
[tys.zł]</t>
  </si>
  <si>
    <r>
      <t xml:space="preserve">Zakup gotowych dóbr inwestycyjnych **
</t>
    </r>
    <r>
      <rPr>
        <i/>
        <sz val="10"/>
        <rFont val="Cambria"/>
        <family val="1"/>
      </rPr>
      <t>w tym:</t>
    </r>
  </si>
  <si>
    <t>** - podać wartość dóbr inwestycyjnych nie ujętych w pozostałych pozycjach</t>
  </si>
  <si>
    <t xml:space="preserve">Przedsiębiorstwa zobowiązane do uzgodnienia planu rozwoju z Prezesem URE, zgodnie z art. 16 ust. 6 ustawy Prawo energetyczne wypełniają wszystkie tabele, pozostałe Przedsiębiorstwa wypełniają tabele 1A, 1B, 2B, 3A, 3B, 5. </t>
  </si>
  <si>
    <t>Do wersji wydrukowanej sprawozdania z realizacji planu rozwoju należy dołączyć wersję elektroniczną projektu planu rozwoju na płycie CD (tabele należy zachować w formacie Microsoft Excel).</t>
  </si>
  <si>
    <t>stan na dzień 31 XII 2012 r.</t>
  </si>
  <si>
    <t>Charakterystyka napięć:</t>
  </si>
  <si>
    <r>
      <t xml:space="preserve">niskie </t>
    </r>
    <r>
      <rPr>
        <sz val="10"/>
        <rFont val="Cambria"/>
        <family val="1"/>
      </rPr>
      <t>- do 1kV</t>
    </r>
  </si>
  <si>
    <r>
      <t>wysokie</t>
    </r>
    <r>
      <rPr>
        <sz val="10"/>
        <rFont val="Cambria"/>
        <family val="1"/>
      </rPr>
      <t xml:space="preserve"> - 110 kV</t>
    </r>
  </si>
  <si>
    <r>
      <t>najwyższe</t>
    </r>
    <r>
      <rPr>
        <sz val="10"/>
        <rFont val="Cambria"/>
        <family val="1"/>
      </rPr>
      <t xml:space="preserve"> - powyżej 110 kV</t>
    </r>
  </si>
  <si>
    <r>
      <t>średnie</t>
    </r>
    <r>
      <rPr>
        <sz val="10"/>
        <rFont val="Cambria"/>
        <family val="1"/>
      </rPr>
      <t xml:space="preserve"> - powyżej 1 kV -  poniżej 110 kV</t>
    </r>
  </si>
  <si>
    <t>wpisać wartość linii bez przyłączy (wiersze [01]-[05]).</t>
  </si>
  <si>
    <t>inne (wymienić)**:</t>
  </si>
  <si>
    <t>Przychód określony zgodnie z Rozporządzeniem MG w sprawie szczegółowych zasad kształtowania i kalkulacji taryf oraz rozliczeń w obrocie energią elektryczną dotyczący DEE</t>
  </si>
  <si>
    <t>Zysk brutto (strata) z działalności energetycznej DEE</t>
  </si>
  <si>
    <t>Zysk netto (strata) z działalności energetycznej DEE</t>
  </si>
  <si>
    <t>Liczba odbiorców - zgodna z definicją zawartą w ustawie Prawo Energetyczne</t>
  </si>
  <si>
    <t>Tabela nr 4. Zadania inwestycyjne
(tabelę wypełniają przedsiębiorstwa, które zobowiązane są do uzgodnienia z Prezesem URE projektu planu rozwoju zgodnie z art. 16 ust. 6 - Prawo energetyczne)</t>
  </si>
  <si>
    <t>* - kolumnę wypełniają przedsiębiorstwa, które zobowiązane są do uzgodnienia z Prezesem URE projektu planu rozwoju zgodnie z art. 16 ust. 6 - Prawo energetyczne</t>
  </si>
  <si>
    <t>Charakterystyka wartościowa 
(tabelę wypełniają przedsiębiorstwa, które zobowiązane są do uzgodnienia z Prezesem URE projektu planu rozwoju zgodnie z art. 16 ust. 6 - Prawo energetyczne)</t>
  </si>
  <si>
    <t>Amortyzacja majątku służącego DEE</t>
  </si>
  <si>
    <t>W przypadku konieczności uzupełnienia informacji zawartej w którejkolwiek z tabel (począwszy od pkt. II.2), dodatkowe informacje należy zamieścić  zbiorczo w wierszu "Inne..."  a w załączeniu do tej tabeli przedstawić informacje szczegółowe.</t>
  </si>
  <si>
    <t xml:space="preserve">zgodnie z Rozporządzeniem MG w sprawie szczegółowych zasad kształtowania i kalkulacji taryf oraz rozliczeń w obrocie energią elektryczną.            </t>
  </si>
  <si>
    <r>
      <t xml:space="preserve">OGÓŁEM majątek DEE </t>
    </r>
    <r>
      <rPr>
        <sz val="8"/>
        <rFont val="Cambria"/>
        <family val="1"/>
      </rPr>
      <t>(w. 23+24)</t>
    </r>
  </si>
  <si>
    <t>Środki trwałe przypisane do działalności w zakresie  dystrybucji energii elektrycznej nie wymienione w w. 01-22</t>
  </si>
  <si>
    <t>** - w pozycji tej należy wymienić źródła pochodzenia środków własnych (podstawowym źródłem finansowania inwestycji powinny być odpisy amortyzacyjne - poz 03, opłaty za przyłączenie - poz. 04 oraz zysk z działalności dystrybucyjnej - poz. 05, pozostałe źródła finansowania powinny stanowić dodatkowe źródło finansowania działalności inwestycyjnej);</t>
  </si>
  <si>
    <t>Kredyty inwestycyjne na działalność energetyczną DEE - wartość bilansowa na dany rok</t>
  </si>
  <si>
    <t>Kredyty inwestycyjne na działalność energetyczną DEE - wartość zaciągniętego kredytu w danym roku</t>
  </si>
  <si>
    <t>Koszty finansowe związane z kredytami inwestycyjnymi z pkt 8</t>
  </si>
  <si>
    <t>Raty kapitałowe (spłata kredytu) związane z kredytami inwestycyjnymi  związane z działalnością DEE</t>
  </si>
  <si>
    <t>Inne źródła finansowania inwestycji nie wymienione w tabeli związane z DEE</t>
  </si>
  <si>
    <t>Koszty finansowe związane z innymi źródłami finansowania związane z DEE</t>
  </si>
  <si>
    <t>tys. zł</t>
  </si>
  <si>
    <t>1. Suma nakładów inwestycyjnych w poszczególnych grupach powinna być równa wielkościom wykazanym w Tabeli 3A.</t>
  </si>
  <si>
    <t>Nakłady inwestycyjne dotyczące DEE</t>
  </si>
  <si>
    <t xml:space="preserve">  a) BRUTTO (wartość początkowa)</t>
  </si>
  <si>
    <t xml:space="preserve">  b) NETTO</t>
  </si>
  <si>
    <t xml:space="preserve">  a) związane ze wzrostem zapotrzebowania na moc i energię</t>
  </si>
  <si>
    <t xml:space="preserve">  b) nie związane ze wzrostem zapotrzebowania na moc i energię</t>
  </si>
  <si>
    <t xml:space="preserve">  c) pozostałe</t>
  </si>
  <si>
    <t>wpisać wartość stacji bez transformatorów, które należy wykazać w wierszach   [14], [17] i [22].</t>
  </si>
  <si>
    <t>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</si>
</sst>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2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 val="single"/>
      <sz val="8"/>
      <name val="Cambria"/>
      <family val="1"/>
    </font>
    <font>
      <b/>
      <u val="single"/>
      <sz val="10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b/>
      <sz val="8"/>
      <color indexed="10"/>
      <name val="Cambria"/>
      <family val="1"/>
    </font>
    <font>
      <sz val="11"/>
      <name val="Arial CE"/>
      <family val="0"/>
    </font>
    <font>
      <sz val="8"/>
      <name val="Arial CE"/>
      <family val="0"/>
    </font>
    <font>
      <b/>
      <u val="single"/>
      <sz val="10"/>
      <color indexed="8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mbria"/>
      <family val="1"/>
    </font>
    <font>
      <i/>
      <sz val="11"/>
      <name val="Cambria"/>
      <family val="1"/>
    </font>
    <font>
      <b/>
      <sz val="16"/>
      <name val="Cambria"/>
      <family val="1"/>
    </font>
    <font>
      <i/>
      <sz val="10"/>
      <color indexed="10"/>
      <name val="Cambria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dashed"/>
      <bottom style="dashed"/>
    </border>
    <border>
      <left style="medium"/>
      <right style="thin"/>
      <top style="thin"/>
      <bottom/>
    </border>
    <border>
      <left style="thin"/>
      <right style="medium"/>
      <top style="dashed"/>
      <bottom style="dashed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double"/>
      <right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 indent="2"/>
    </xf>
    <xf numFmtId="49" fontId="10" fillId="0" borderId="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49" fontId="12" fillId="0" borderId="16" xfId="0" applyNumberFormat="1" applyFont="1" applyBorder="1" applyAlignment="1">
      <alignment horizontal="left" vertical="center" wrapText="1" indent="4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indent="2"/>
    </xf>
    <xf numFmtId="49" fontId="10" fillId="0" borderId="4" xfId="0" applyNumberFormat="1" applyFont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left" vertical="center" wrapText="1" indent="4"/>
    </xf>
    <xf numFmtId="49" fontId="10" fillId="0" borderId="16" xfId="0" applyNumberFormat="1" applyFont="1" applyFill="1" applyBorder="1" applyAlignment="1">
      <alignment horizontal="left" vertical="center" indent="2"/>
    </xf>
    <xf numFmtId="49" fontId="10" fillId="0" borderId="25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left" vertical="center" indent="2"/>
    </xf>
    <xf numFmtId="49" fontId="10" fillId="0" borderId="27" xfId="0" applyNumberFormat="1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0" fontId="4" fillId="0" borderId="0" xfId="0" applyFont="1" applyFill="1" applyAlignment="1">
      <alignment/>
    </xf>
    <xf numFmtId="49" fontId="14" fillId="0" borderId="0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/>
    </xf>
    <xf numFmtId="164" fontId="10" fillId="3" borderId="28" xfId="0" applyNumberFormat="1" applyFont="1" applyFill="1" applyBorder="1" applyAlignment="1">
      <alignment horizontal="right" vertical="center" wrapText="1"/>
    </xf>
    <xf numFmtId="164" fontId="10" fillId="3" borderId="29" xfId="0" applyNumberFormat="1" applyFont="1" applyFill="1" applyBorder="1" applyAlignment="1">
      <alignment horizontal="right" vertical="center" wrapText="1"/>
    </xf>
    <xf numFmtId="49" fontId="10" fillId="0" borderId="33" xfId="0" applyNumberFormat="1" applyFont="1" applyBorder="1" applyAlignment="1">
      <alignment horizontal="left" indent="1"/>
    </xf>
    <xf numFmtId="49" fontId="10" fillId="0" borderId="34" xfId="0" applyNumberFormat="1" applyFont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right"/>
    </xf>
    <xf numFmtId="164" fontId="10" fillId="0" borderId="36" xfId="0" applyNumberFormat="1" applyFont="1" applyFill="1" applyBorder="1" applyAlignment="1">
      <alignment horizontal="right"/>
    </xf>
    <xf numFmtId="49" fontId="10" fillId="0" borderId="37" xfId="0" applyNumberFormat="1" applyFont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right"/>
    </xf>
    <xf numFmtId="164" fontId="10" fillId="0" borderId="39" xfId="0" applyNumberFormat="1" applyFont="1" applyFill="1" applyBorder="1" applyAlignment="1">
      <alignment horizontal="right"/>
    </xf>
    <xf numFmtId="49" fontId="10" fillId="0" borderId="40" xfId="0" applyNumberFormat="1" applyFont="1" applyBorder="1" applyAlignment="1">
      <alignment horizontal="center" vertical="center"/>
    </xf>
    <xf numFmtId="164" fontId="10" fillId="0" borderId="41" xfId="0" applyNumberFormat="1" applyFont="1" applyFill="1" applyBorder="1" applyAlignment="1">
      <alignment horizontal="right" vertical="center"/>
    </xf>
    <xf numFmtId="164" fontId="10" fillId="0" borderId="39" xfId="0" applyNumberFormat="1" applyFont="1" applyFill="1" applyBorder="1" applyAlignment="1">
      <alignment horizontal="right" vertical="center"/>
    </xf>
    <xf numFmtId="0" fontId="11" fillId="0" borderId="30" xfId="0" applyNumberFormat="1" applyFont="1" applyBorder="1" applyAlignment="1">
      <alignment horizontal="left" vertical="top" wrapText="1"/>
    </xf>
    <xf numFmtId="164" fontId="10" fillId="3" borderId="11" xfId="0" applyNumberFormat="1" applyFont="1" applyFill="1" applyBorder="1" applyAlignment="1">
      <alignment horizontal="right" vertical="center" wrapText="1"/>
    </xf>
    <xf numFmtId="49" fontId="11" fillId="0" borderId="31" xfId="0" applyNumberFormat="1" applyFont="1" applyBorder="1" applyAlignment="1">
      <alignment horizontal="left" indent="2"/>
    </xf>
    <xf numFmtId="49" fontId="10" fillId="0" borderId="42" xfId="0" applyNumberFormat="1" applyFont="1" applyBorder="1" applyAlignment="1">
      <alignment horizontal="center" vertical="center"/>
    </xf>
    <xf numFmtId="0" fontId="10" fillId="0" borderId="35" xfId="0" applyNumberFormat="1" applyFont="1" applyFill="1" applyBorder="1" applyAlignment="1">
      <alignment/>
    </xf>
    <xf numFmtId="0" fontId="10" fillId="0" borderId="36" xfId="0" applyNumberFormat="1" applyFont="1" applyFill="1" applyBorder="1" applyAlignment="1">
      <alignment/>
    </xf>
    <xf numFmtId="49" fontId="10" fillId="0" borderId="43" xfId="0" applyNumberFormat="1" applyFont="1" applyBorder="1" applyAlignment="1">
      <alignment horizontal="left" indent="4"/>
    </xf>
    <xf numFmtId="49" fontId="11" fillId="0" borderId="43" xfId="0" applyNumberFormat="1" applyFont="1" applyBorder="1" applyAlignment="1">
      <alignment horizontal="left" indent="2"/>
    </xf>
    <xf numFmtId="0" fontId="10" fillId="0" borderId="38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164" fontId="10" fillId="3" borderId="28" xfId="0" applyNumberFormat="1" applyFont="1" applyFill="1" applyBorder="1" applyAlignment="1">
      <alignment/>
    </xf>
    <xf numFmtId="164" fontId="10" fillId="0" borderId="35" xfId="0" applyNumberFormat="1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49" fontId="10" fillId="0" borderId="33" xfId="0" applyNumberFormat="1" applyFont="1" applyBorder="1" applyAlignment="1">
      <alignment horizontal="left" indent="4"/>
    </xf>
    <xf numFmtId="164" fontId="10" fillId="0" borderId="38" xfId="0" applyNumberFormat="1" applyFont="1" applyFill="1" applyBorder="1" applyAlignment="1">
      <alignment/>
    </xf>
    <xf numFmtId="164" fontId="10" fillId="0" borderId="39" xfId="0" applyNumberFormat="1" applyFont="1" applyFill="1" applyBorder="1" applyAlignment="1">
      <alignment/>
    </xf>
    <xf numFmtId="49" fontId="10" fillId="0" borderId="27" xfId="0" applyNumberFormat="1" applyFont="1" applyBorder="1" applyAlignment="1">
      <alignment horizontal="left" indent="4"/>
    </xf>
    <xf numFmtId="49" fontId="10" fillId="0" borderId="4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left" vertical="top" wrapText="1"/>
    </xf>
    <xf numFmtId="164" fontId="10" fillId="0" borderId="45" xfId="0" applyNumberFormat="1" applyFont="1" applyBorder="1" applyAlignment="1">
      <alignment horizontal="right" vertical="center"/>
    </xf>
    <xf numFmtId="164" fontId="10" fillId="0" borderId="36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right"/>
    </xf>
    <xf numFmtId="164" fontId="11" fillId="3" borderId="2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3" borderId="49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vertical="center" wrapText="1"/>
    </xf>
    <xf numFmtId="49" fontId="11" fillId="3" borderId="48" xfId="0" applyNumberFormat="1" applyFont="1" applyFill="1" applyBorder="1" applyAlignment="1">
      <alignment horizontal="center" vertical="center"/>
    </xf>
    <xf numFmtId="165" fontId="10" fillId="3" borderId="50" xfId="0" applyNumberFormat="1" applyFont="1" applyFill="1" applyBorder="1" applyAlignment="1">
      <alignment horizontal="center" vertical="center"/>
    </xf>
    <xf numFmtId="4" fontId="11" fillId="3" borderId="35" xfId="0" applyNumberFormat="1" applyFont="1" applyFill="1" applyBorder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49" fontId="10" fillId="3" borderId="29" xfId="0" applyNumberFormat="1" applyFont="1" applyFill="1" applyBorder="1" applyAlignment="1">
      <alignment horizontal="center" vertical="center"/>
    </xf>
    <xf numFmtId="165" fontId="10" fillId="3" borderId="30" xfId="0" applyNumberFormat="1" applyFont="1" applyFill="1" applyBorder="1" applyAlignment="1">
      <alignment horizontal="center" vertical="center"/>
    </xf>
    <xf numFmtId="4" fontId="10" fillId="3" borderId="28" xfId="0" applyNumberFormat="1" applyFont="1" applyFill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indent="2"/>
    </xf>
    <xf numFmtId="165" fontId="10" fillId="0" borderId="43" xfId="0" applyNumberFormat="1" applyFont="1" applyBorder="1" applyAlignment="1">
      <alignment horizontal="center"/>
    </xf>
    <xf numFmtId="4" fontId="10" fillId="0" borderId="51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indent="2"/>
    </xf>
    <xf numFmtId="4" fontId="10" fillId="0" borderId="24" xfId="0" applyNumberFormat="1" applyFont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4" fontId="10" fillId="0" borderId="52" xfId="0" applyNumberFormat="1" applyFont="1" applyBorder="1" applyAlignment="1">
      <alignment vertical="center"/>
    </xf>
    <xf numFmtId="4" fontId="10" fillId="0" borderId="53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9" fontId="10" fillId="0" borderId="54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vertical="center"/>
    </xf>
    <xf numFmtId="4" fontId="10" fillId="0" borderId="54" xfId="0" applyNumberFormat="1" applyFont="1" applyBorder="1" applyAlignment="1">
      <alignment vertical="center"/>
    </xf>
    <xf numFmtId="165" fontId="10" fillId="0" borderId="27" xfId="0" applyNumberFormat="1" applyFont="1" applyBorder="1" applyAlignment="1">
      <alignment horizont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6" fontId="10" fillId="0" borderId="33" xfId="0" applyNumberFormat="1" applyFont="1" applyBorder="1" applyAlignment="1">
      <alignment horizontal="left" indent="2"/>
    </xf>
    <xf numFmtId="49" fontId="10" fillId="0" borderId="16" xfId="0" applyNumberFormat="1" applyFont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top" wrapText="1"/>
    </xf>
    <xf numFmtId="164" fontId="10" fillId="0" borderId="27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49" fontId="10" fillId="0" borderId="3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/>
    </xf>
    <xf numFmtId="4" fontId="11" fillId="3" borderId="56" xfId="0" applyNumberFormat="1" applyFont="1" applyFill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/>
    </xf>
    <xf numFmtId="4" fontId="10" fillId="0" borderId="57" xfId="0" applyNumberFormat="1" applyFont="1" applyBorder="1" applyAlignment="1">
      <alignment/>
    </xf>
    <xf numFmtId="49" fontId="10" fillId="0" borderId="3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9" fontId="10" fillId="0" borderId="59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3" fontId="10" fillId="0" borderId="62" xfId="0" applyNumberFormat="1" applyFont="1" applyBorder="1" applyAlignment="1">
      <alignment vertical="center"/>
    </xf>
    <xf numFmtId="3" fontId="10" fillId="0" borderId="63" xfId="0" applyNumberFormat="1" applyFont="1" applyBorder="1" applyAlignment="1">
      <alignment vertical="center"/>
    </xf>
    <xf numFmtId="3" fontId="10" fillId="0" borderId="64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horizontal="left" indent="2"/>
    </xf>
    <xf numFmtId="0" fontId="11" fillId="0" borderId="55" xfId="0" applyFont="1" applyBorder="1" applyAlignment="1">
      <alignment horizontal="left" vertical="top" wrapText="1"/>
    </xf>
    <xf numFmtId="4" fontId="11" fillId="3" borderId="30" xfId="0" applyNumberFormat="1" applyFont="1" applyFill="1" applyBorder="1" applyAlignment="1">
      <alignment horizontal="right" vertical="center"/>
    </xf>
    <xf numFmtId="4" fontId="11" fillId="3" borderId="31" xfId="0" applyNumberFormat="1" applyFont="1" applyFill="1" applyBorder="1" applyAlignment="1">
      <alignment horizontal="right" vertical="center"/>
    </xf>
    <xf numFmtId="4" fontId="11" fillId="3" borderId="33" xfId="0" applyNumberFormat="1" applyFont="1" applyFill="1" applyBorder="1" applyAlignment="1">
      <alignment horizontal="right" vertical="center"/>
    </xf>
    <xf numFmtId="4" fontId="11" fillId="3" borderId="27" xfId="0" applyNumberFormat="1" applyFont="1" applyFill="1" applyBorder="1" applyAlignment="1">
      <alignment horizontal="right" vertical="center"/>
    </xf>
    <xf numFmtId="4" fontId="10" fillId="3" borderId="43" xfId="0" applyNumberFormat="1" applyFont="1" applyFill="1" applyBorder="1" applyAlignment="1">
      <alignment horizontal="right" vertical="center"/>
    </xf>
    <xf numFmtId="4" fontId="10" fillId="3" borderId="33" xfId="0" applyNumberFormat="1" applyFont="1" applyFill="1" applyBorder="1" applyAlignment="1">
      <alignment horizontal="right" vertical="center"/>
    </xf>
    <xf numFmtId="4" fontId="10" fillId="3" borderId="27" xfId="0" applyNumberFormat="1" applyFont="1" applyFill="1" applyBorder="1" applyAlignment="1">
      <alignment horizontal="right" vertical="center"/>
    </xf>
    <xf numFmtId="4" fontId="11" fillId="3" borderId="46" xfId="0" applyNumberFormat="1" applyFont="1" applyFill="1" applyBorder="1" applyAlignment="1">
      <alignment horizontal="right" vertical="center"/>
    </xf>
    <xf numFmtId="4" fontId="11" fillId="3" borderId="4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9" fillId="4" borderId="10" xfId="0" applyFont="1" applyFill="1" applyBorder="1" applyAlignment="1">
      <alignment horizontal="center" vertical="center"/>
    </xf>
    <xf numFmtId="49" fontId="18" fillId="4" borderId="2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9" fillId="3" borderId="36" xfId="0" applyFont="1" applyFill="1" applyBorder="1" applyAlignment="1">
      <alignment vertical="top" wrapText="1"/>
    </xf>
    <xf numFmtId="0" fontId="9" fillId="3" borderId="36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indent="1"/>
    </xf>
    <xf numFmtId="49" fontId="7" fillId="0" borderId="67" xfId="0" applyNumberFormat="1" applyFont="1" applyBorder="1" applyAlignment="1">
      <alignment horizontal="left" vertical="center" indent="2"/>
    </xf>
    <xf numFmtId="49" fontId="7" fillId="0" borderId="68" xfId="0" applyNumberFormat="1" applyFont="1" applyBorder="1" applyAlignment="1">
      <alignment horizontal="left" vertical="center" indent="2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 indent="1"/>
    </xf>
    <xf numFmtId="0" fontId="7" fillId="0" borderId="70" xfId="0" applyFont="1" applyBorder="1" applyAlignment="1">
      <alignment vertical="center" wrapText="1"/>
    </xf>
    <xf numFmtId="49" fontId="2" fillId="0" borderId="7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1"/>
    </xf>
    <xf numFmtId="49" fontId="9" fillId="0" borderId="9" xfId="0" applyNumberFormat="1" applyFont="1" applyBorder="1" applyAlignment="1">
      <alignment horizontal="left" vertical="center"/>
    </xf>
    <xf numFmtId="49" fontId="2" fillId="0" borderId="7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indent="1"/>
    </xf>
    <xf numFmtId="49" fontId="9" fillId="0" borderId="6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 indent="1"/>
    </xf>
    <xf numFmtId="164" fontId="9" fillId="3" borderId="10" xfId="0" applyNumberFormat="1" applyFont="1" applyFill="1" applyBorder="1" applyAlignment="1">
      <alignment horizontal="center" vertical="center"/>
    </xf>
    <xf numFmtId="49" fontId="9" fillId="0" borderId="73" xfId="0" applyNumberFormat="1" applyFont="1" applyBorder="1" applyAlignment="1">
      <alignment horizontal="left" vertical="center" indent="1"/>
    </xf>
    <xf numFmtId="164" fontId="2" fillId="2" borderId="23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indent="3"/>
    </xf>
    <xf numFmtId="164" fontId="2" fillId="0" borderId="2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 vertical="center" indent="3"/>
    </xf>
    <xf numFmtId="164" fontId="2" fillId="0" borderId="4" xfId="0" applyNumberFormat="1" applyFont="1" applyBorder="1" applyAlignment="1">
      <alignment horizontal="center"/>
    </xf>
    <xf numFmtId="0" fontId="20" fillId="0" borderId="0" xfId="18" applyFont="1">
      <alignment/>
      <protection/>
    </xf>
    <xf numFmtId="0" fontId="20" fillId="0" borderId="0" xfId="18" applyFont="1" applyAlignment="1">
      <alignment/>
      <protection/>
    </xf>
    <xf numFmtId="3" fontId="20" fillId="0" borderId="0" xfId="18" applyNumberFormat="1" applyFont="1" applyFill="1">
      <alignment/>
      <protection/>
    </xf>
    <xf numFmtId="3" fontId="20" fillId="0" borderId="0" xfId="18" applyNumberFormat="1" applyFont="1">
      <alignment/>
      <protection/>
    </xf>
    <xf numFmtId="0" fontId="20" fillId="0" borderId="0" xfId="18" applyFont="1" applyFill="1">
      <alignment/>
      <protection/>
    </xf>
    <xf numFmtId="0" fontId="20" fillId="0" borderId="0" xfId="18" applyFont="1" applyAlignment="1">
      <alignment wrapText="1"/>
      <protection/>
    </xf>
    <xf numFmtId="0" fontId="6" fillId="0" borderId="0" xfId="18" applyFont="1">
      <alignment/>
      <protection/>
    </xf>
    <xf numFmtId="0" fontId="6" fillId="0" borderId="1" xfId="18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/>
    </xf>
    <xf numFmtId="3" fontId="2" fillId="0" borderId="76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0" fillId="5" borderId="77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25" fillId="0" borderId="0" xfId="18" applyFont="1">
      <alignment/>
      <protection/>
    </xf>
    <xf numFmtId="0" fontId="25" fillId="0" borderId="0" xfId="18" applyFont="1" applyAlignment="1">
      <alignment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3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4" fontId="2" fillId="0" borderId="1" xfId="0" applyNumberFormat="1" applyFont="1" applyFill="1" applyBorder="1" applyAlignment="1" quotePrefix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29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2" fillId="0" borderId="81" xfId="0" applyNumberFormat="1" applyFont="1" applyBorder="1" applyAlignment="1">
      <alignment horizontal="left" vertical="center" indent="3"/>
    </xf>
    <xf numFmtId="49" fontId="9" fillId="0" borderId="82" xfId="0" applyNumberFormat="1" applyFont="1" applyBorder="1" applyAlignment="1">
      <alignment horizontal="center" vertical="center"/>
    </xf>
    <xf numFmtId="164" fontId="2" fillId="0" borderId="83" xfId="0" applyNumberFormat="1" applyFont="1" applyBorder="1" applyAlignment="1">
      <alignment horizontal="center"/>
    </xf>
    <xf numFmtId="0" fontId="6" fillId="0" borderId="2" xfId="18" applyFont="1" applyBorder="1" applyAlignment="1">
      <alignment horizontal="center" vertical="center"/>
      <protection/>
    </xf>
    <xf numFmtId="0" fontId="6" fillId="0" borderId="83" xfId="18" applyFont="1" applyBorder="1" applyAlignment="1">
      <alignment horizontal="center" vertical="center"/>
      <protection/>
    </xf>
    <xf numFmtId="0" fontId="6" fillId="0" borderId="4" xfId="18" applyFont="1" applyBorder="1" applyAlignment="1">
      <alignment horizontal="center" vertical="center"/>
      <protection/>
    </xf>
    <xf numFmtId="0" fontId="6" fillId="0" borderId="5" xfId="18" applyFont="1" applyBorder="1" applyAlignment="1">
      <alignment horizontal="left" vertical="center" wrapText="1"/>
      <protection/>
    </xf>
    <xf numFmtId="0" fontId="6" fillId="0" borderId="8" xfId="18" applyFont="1" applyBorder="1" applyAlignment="1">
      <alignment horizontal="left" vertical="center" wrapText="1"/>
      <protection/>
    </xf>
    <xf numFmtId="0" fontId="6" fillId="2" borderId="84" xfId="18" applyFont="1" applyFill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0" fontId="6" fillId="0" borderId="77" xfId="18" applyFont="1" applyBorder="1" applyAlignment="1">
      <alignment horizontal="center" vertical="center" wrapText="1"/>
      <protection/>
    </xf>
    <xf numFmtId="0" fontId="6" fillId="0" borderId="85" xfId="18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86" xfId="0" applyFont="1" applyBorder="1" applyAlignment="1">
      <alignment/>
    </xf>
    <xf numFmtId="0" fontId="2" fillId="0" borderId="86" xfId="0" applyFont="1" applyFill="1" applyBorder="1" applyAlignment="1">
      <alignment/>
    </xf>
    <xf numFmtId="49" fontId="9" fillId="0" borderId="87" xfId="0" applyNumberFormat="1" applyFont="1" applyBorder="1" applyAlignment="1">
      <alignment horizontal="center"/>
    </xf>
    <xf numFmtId="164" fontId="2" fillId="4" borderId="87" xfId="0" applyNumberFormat="1" applyFont="1" applyFill="1" applyBorder="1" applyAlignment="1">
      <alignment horizontal="center" vertical="center"/>
    </xf>
    <xf numFmtId="164" fontId="2" fillId="3" borderId="88" xfId="0" applyNumberFormat="1" applyFont="1" applyFill="1" applyBorder="1" applyAlignment="1">
      <alignment horizontal="center" vertical="center"/>
    </xf>
    <xf numFmtId="164" fontId="9" fillId="6" borderId="89" xfId="0" applyNumberFormat="1" applyFont="1" applyFill="1" applyBorder="1" applyAlignment="1">
      <alignment horizontal="center" vertical="center" wrapText="1"/>
    </xf>
    <xf numFmtId="164" fontId="9" fillId="6" borderId="90" xfId="0" applyNumberFormat="1" applyFont="1" applyFill="1" applyBorder="1" applyAlignment="1">
      <alignment horizontal="center" vertical="center" wrapText="1"/>
    </xf>
    <xf numFmtId="164" fontId="2" fillId="6" borderId="91" xfId="0" applyNumberFormat="1" applyFont="1" applyFill="1" applyBorder="1" applyAlignment="1">
      <alignment horizontal="center" vertical="center" wrapText="1"/>
    </xf>
    <xf numFmtId="164" fontId="2" fillId="6" borderId="89" xfId="0" applyNumberFormat="1" applyFont="1" applyFill="1" applyBorder="1" applyAlignment="1">
      <alignment horizontal="center" vertical="center" wrapText="1"/>
    </xf>
    <xf numFmtId="164" fontId="18" fillId="6" borderId="92" xfId="0" applyNumberFormat="1" applyFont="1" applyFill="1" applyBorder="1" applyAlignment="1">
      <alignment horizontal="center" vertical="center"/>
    </xf>
    <xf numFmtId="164" fontId="9" fillId="6" borderId="89" xfId="0" applyNumberFormat="1" applyFont="1" applyFill="1" applyBorder="1" applyAlignment="1">
      <alignment horizontal="center" vertical="center"/>
    </xf>
    <xf numFmtId="164" fontId="18" fillId="6" borderId="91" xfId="0" applyNumberFormat="1" applyFont="1" applyFill="1" applyBorder="1" applyAlignment="1">
      <alignment horizontal="center" vertical="center"/>
    </xf>
    <xf numFmtId="164" fontId="7" fillId="6" borderId="93" xfId="0" applyNumberFormat="1" applyFont="1" applyFill="1" applyBorder="1" applyAlignment="1">
      <alignment horizontal="center" vertical="center"/>
    </xf>
    <xf numFmtId="164" fontId="7" fillId="6" borderId="94" xfId="0" applyNumberFormat="1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0" fontId="6" fillId="2" borderId="96" xfId="18" applyFont="1" applyFill="1" applyBorder="1" applyAlignment="1">
      <alignment horizontal="center" vertical="center" wrapText="1"/>
      <protection/>
    </xf>
    <xf numFmtId="0" fontId="6" fillId="2" borderId="97" xfId="18" applyFont="1" applyFill="1" applyBorder="1" applyAlignment="1">
      <alignment horizontal="left" vertical="center" wrapText="1"/>
      <protection/>
    </xf>
    <xf numFmtId="3" fontId="20" fillId="0" borderId="98" xfId="18" applyNumberFormat="1" applyFont="1" applyFill="1" applyBorder="1" applyAlignment="1">
      <alignment horizontal="right" vertical="center"/>
      <protection/>
    </xf>
    <xf numFmtId="0" fontId="20" fillId="0" borderId="98" xfId="18" applyFont="1" applyBorder="1" applyAlignment="1">
      <alignment horizontal="right" vertical="center" wrapText="1"/>
      <protection/>
    </xf>
    <xf numFmtId="0" fontId="20" fillId="0" borderId="98" xfId="18" applyFont="1" applyFill="1" applyBorder="1" applyAlignment="1">
      <alignment horizontal="right" vertical="center" wrapText="1"/>
      <protection/>
    </xf>
    <xf numFmtId="0" fontId="20" fillId="0" borderId="99" xfId="18" applyFont="1" applyBorder="1" applyAlignment="1">
      <alignment horizontal="right" vertical="center" wrapText="1"/>
      <protection/>
    </xf>
    <xf numFmtId="0" fontId="20" fillId="0" borderId="86" xfId="18" applyFont="1" applyBorder="1">
      <alignment/>
      <protection/>
    </xf>
    <xf numFmtId="3" fontId="20" fillId="0" borderId="86" xfId="18" applyNumberFormat="1" applyFont="1" applyFill="1" applyBorder="1">
      <alignment/>
      <protection/>
    </xf>
    <xf numFmtId="0" fontId="20" fillId="0" borderId="86" xfId="18" applyFont="1" applyFill="1" applyBorder="1">
      <alignment/>
      <protection/>
    </xf>
    <xf numFmtId="49" fontId="10" fillId="0" borderId="100" xfId="0" applyNumberFormat="1" applyFont="1" applyBorder="1" applyAlignment="1">
      <alignment horizontal="center" vertical="center"/>
    </xf>
    <xf numFmtId="49" fontId="10" fillId="0" borderId="101" xfId="0" applyNumberFormat="1" applyFont="1" applyBorder="1" applyAlignment="1">
      <alignment horizontal="center" vertical="center"/>
    </xf>
    <xf numFmtId="49" fontId="10" fillId="0" borderId="102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49" fontId="10" fillId="0" borderId="103" xfId="0" applyNumberFormat="1" applyFont="1" applyBorder="1" applyAlignment="1">
      <alignment horizontal="center" vertical="center"/>
    </xf>
    <xf numFmtId="164" fontId="10" fillId="0" borderId="75" xfId="0" applyNumberFormat="1" applyFont="1" applyFill="1" applyBorder="1" applyAlignment="1">
      <alignment vertical="center"/>
    </xf>
    <xf numFmtId="0" fontId="2" fillId="0" borderId="76" xfId="0" applyFont="1" applyBorder="1" applyAlignment="1">
      <alignment/>
    </xf>
    <xf numFmtId="164" fontId="10" fillId="2" borderId="63" xfId="0" applyNumberFormat="1" applyFont="1" applyFill="1" applyBorder="1" applyAlignment="1">
      <alignment horizontal="center" vertical="center" wrapText="1"/>
    </xf>
    <xf numFmtId="164" fontId="10" fillId="2" borderId="10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indent="1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 locked="0"/>
    </xf>
    <xf numFmtId="49" fontId="10" fillId="0" borderId="2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3" fontId="10" fillId="0" borderId="75" xfId="0" applyNumberFormat="1" applyFont="1" applyFill="1" applyBorder="1" applyAlignment="1">
      <alignment vertical="center"/>
    </xf>
    <xf numFmtId="3" fontId="10" fillId="2" borderId="63" xfId="0" applyNumberFormat="1" applyFont="1" applyFill="1" applyBorder="1" applyAlignment="1">
      <alignment vertical="center"/>
    </xf>
    <xf numFmtId="0" fontId="0" fillId="2" borderId="104" xfId="0" applyFill="1" applyBorder="1" applyAlignment="1">
      <alignment/>
    </xf>
    <xf numFmtId="4" fontId="2" fillId="3" borderId="1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10" fillId="2" borderId="8" xfId="0" applyFont="1" applyFill="1" applyBorder="1" applyAlignment="1">
      <alignment/>
    </xf>
    <xf numFmtId="0" fontId="0" fillId="0" borderId="9" xfId="0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6" fillId="0" borderId="7" xfId="18" applyFont="1" applyBorder="1" applyAlignment="1">
      <alignment horizontal="center" vertical="center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4" fillId="0" borderId="0" xfId="0" applyFont="1" applyAlignment="1" applyProtection="1">
      <alignment vertical="top" wrapText="1"/>
      <protection/>
    </xf>
    <xf numFmtId="0" fontId="14" fillId="0" borderId="0" xfId="0" applyFont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 vertical="top"/>
    </xf>
    <xf numFmtId="0" fontId="0" fillId="0" borderId="0" xfId="0" applyAlignment="1">
      <alignment/>
    </xf>
    <xf numFmtId="0" fontId="2" fillId="0" borderId="0" xfId="0" applyFont="1" applyAlignment="1">
      <alignment horizontal="justify" vertical="top"/>
    </xf>
    <xf numFmtId="0" fontId="9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0" fillId="0" borderId="10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75" xfId="0" applyBorder="1" applyAlignment="1">
      <alignment/>
    </xf>
    <xf numFmtId="4" fontId="0" fillId="3" borderId="3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2" fillId="0" borderId="0" xfId="0" applyFont="1" applyAlignment="1">
      <alignment/>
    </xf>
    <xf numFmtId="0" fontId="11" fillId="0" borderId="10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0" fillId="2" borderId="108" xfId="0" applyFont="1" applyFill="1" applyBorder="1" applyAlignment="1">
      <alignment horizontal="center" vertical="center" wrapText="1"/>
    </xf>
    <xf numFmtId="0" fontId="10" fillId="2" borderId="109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110" xfId="0" applyFont="1" applyFill="1" applyBorder="1" applyAlignment="1">
      <alignment horizontal="center"/>
    </xf>
    <xf numFmtId="164" fontId="10" fillId="0" borderId="54" xfId="0" applyNumberFormat="1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164" fontId="10" fillId="0" borderId="112" xfId="0" applyNumberFormat="1" applyFont="1" applyFill="1" applyBorder="1" applyAlignment="1">
      <alignment horizontal="center"/>
    </xf>
    <xf numFmtId="0" fontId="10" fillId="0" borderId="113" xfId="0" applyFont="1" applyFill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9" fontId="10" fillId="0" borderId="108" xfId="0" applyNumberFormat="1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/>
    </xf>
    <xf numFmtId="164" fontId="11" fillId="3" borderId="45" xfId="0" applyNumberFormat="1" applyFont="1" applyFill="1" applyBorder="1" applyAlignment="1">
      <alignment horizontal="right"/>
    </xf>
    <xf numFmtId="164" fontId="11" fillId="3" borderId="114" xfId="0" applyNumberFormat="1" applyFont="1" applyFill="1" applyBorder="1" applyAlignment="1">
      <alignment horizontal="right"/>
    </xf>
    <xf numFmtId="164" fontId="11" fillId="3" borderId="115" xfId="0" applyNumberFormat="1" applyFont="1" applyFill="1" applyBorder="1" applyAlignment="1">
      <alignment horizontal="right"/>
    </xf>
    <xf numFmtId="164" fontId="11" fillId="3" borderId="116" xfId="0" applyNumberFormat="1" applyFont="1" applyFill="1" applyBorder="1" applyAlignment="1">
      <alignment horizontal="right"/>
    </xf>
    <xf numFmtId="49" fontId="10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1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0" fillId="0" borderId="50" xfId="0" applyFont="1" applyBorder="1" applyAlignment="1">
      <alignment/>
    </xf>
    <xf numFmtId="0" fontId="10" fillId="0" borderId="119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84" xfId="0" applyFont="1" applyBorder="1" applyAlignment="1">
      <alignment wrapText="1"/>
    </xf>
    <xf numFmtId="0" fontId="9" fillId="0" borderId="121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right"/>
    </xf>
    <xf numFmtId="0" fontId="0" fillId="0" borderId="98" xfId="0" applyBorder="1" applyAlignment="1">
      <alignment horizontal="right"/>
    </xf>
    <xf numFmtId="0" fontId="14" fillId="5" borderId="89" xfId="0" applyFont="1" applyFill="1" applyBorder="1" applyAlignment="1">
      <alignment horizontal="right"/>
    </xf>
    <xf numFmtId="0" fontId="23" fillId="5" borderId="98" xfId="0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81" xfId="0" applyFont="1" applyFill="1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11" fillId="0" borderId="6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5" borderId="89" xfId="0" applyFont="1" applyFill="1" applyBorder="1" applyAlignment="1">
      <alignment horizontal="center"/>
    </xf>
    <xf numFmtId="0" fontId="14" fillId="5" borderId="98" xfId="0" applyFont="1" applyFill="1" applyBorder="1" applyAlignment="1">
      <alignment horizontal="center"/>
    </xf>
    <xf numFmtId="0" fontId="14" fillId="5" borderId="77" xfId="0" applyFont="1" applyFill="1" applyBorder="1" applyAlignment="1">
      <alignment horizontal="center"/>
    </xf>
    <xf numFmtId="4" fontId="11" fillId="0" borderId="6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3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6" fillId="0" borderId="15" xfId="18" applyFont="1" applyBorder="1" applyAlignment="1">
      <alignment horizontal="center"/>
      <protection/>
    </xf>
    <xf numFmtId="0" fontId="6" fillId="0" borderId="133" xfId="18" applyFont="1" applyBorder="1" applyAlignment="1">
      <alignment horizontal="center"/>
      <protection/>
    </xf>
    <xf numFmtId="0" fontId="6" fillId="0" borderId="134" xfId="18" applyFont="1" applyBorder="1" applyAlignment="1">
      <alignment horizontal="left" vertical="center" wrapText="1"/>
      <protection/>
    </xf>
    <xf numFmtId="0" fontId="0" fillId="0" borderId="120" xfId="0" applyBorder="1" applyAlignment="1">
      <alignment horizontal="left" vertical="center" wrapText="1"/>
    </xf>
    <xf numFmtId="0" fontId="6" fillId="0" borderId="135" xfId="18" applyFont="1" applyBorder="1" applyAlignment="1">
      <alignment horizontal="left" vertical="center" wrapText="1"/>
      <protection/>
    </xf>
    <xf numFmtId="0" fontId="0" fillId="0" borderId="126" xfId="0" applyBorder="1" applyAlignment="1">
      <alignment horizontal="left" vertical="center" wrapText="1"/>
    </xf>
    <xf numFmtId="0" fontId="6" fillId="0" borderId="74" xfId="18" applyFont="1" applyBorder="1" applyAlignment="1">
      <alignment horizontal="center" vertical="center"/>
      <protection/>
    </xf>
    <xf numFmtId="0" fontId="6" fillId="0" borderId="136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Tabelka 7 2 -plan rozwoju " xfId="18"/>
    <cellStyle name="Followed Hyperlink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9">
      <selection activeCell="P26" sqref="P26"/>
    </sheetView>
  </sheetViews>
  <sheetFormatPr defaultColWidth="9.140625" defaultRowHeight="12.75"/>
  <cols>
    <col min="1" max="1" width="5.28125" style="377" customWidth="1"/>
    <col min="2" max="10" width="11.00390625" style="377" customWidth="1"/>
    <col min="11" max="11" width="6.57421875" style="377" customWidth="1"/>
    <col min="12" max="16384" width="9.140625" style="377" customWidth="1"/>
  </cols>
  <sheetData>
    <row r="1" spans="1:11" ht="19.5" customHeight="1">
      <c r="A1" s="376" t="s">
        <v>217</v>
      </c>
      <c r="K1" s="378" t="s">
        <v>218</v>
      </c>
    </row>
    <row r="2" spans="1:11" ht="19.5" customHeight="1">
      <c r="A2" s="379" t="s">
        <v>219</v>
      </c>
      <c r="B2" s="380"/>
      <c r="C2" s="380"/>
      <c r="D2" s="380"/>
      <c r="E2" s="381"/>
      <c r="H2" s="382"/>
      <c r="I2" s="382"/>
      <c r="J2" s="382"/>
      <c r="K2"/>
    </row>
    <row r="3" spans="1:5" ht="19.5" customHeight="1">
      <c r="A3" s="379" t="s">
        <v>220</v>
      </c>
      <c r="B3" s="380"/>
      <c r="C3" s="380"/>
      <c r="D3" s="380"/>
      <c r="E3" s="381"/>
    </row>
    <row r="4" spans="1:5" ht="19.5" customHeight="1">
      <c r="A4"/>
      <c r="B4" s="380"/>
      <c r="C4" s="380"/>
      <c r="D4" s="380"/>
      <c r="E4" s="381"/>
    </row>
    <row r="5" spans="1:4" ht="19.5" customHeight="1">
      <c r="A5" s="383" t="s">
        <v>221</v>
      </c>
      <c r="B5"/>
      <c r="C5"/>
      <c r="D5"/>
    </row>
    <row r="6" spans="1:4" ht="19.5" customHeight="1">
      <c r="A6" s="384" t="s">
        <v>222</v>
      </c>
      <c r="B6" s="381"/>
      <c r="C6" s="381"/>
      <c r="D6" s="381"/>
    </row>
    <row r="7" spans="1:4" ht="19.5" customHeight="1">
      <c r="A7" s="385" t="s">
        <v>223</v>
      </c>
      <c r="B7" s="380"/>
      <c r="C7" s="380"/>
      <c r="D7" s="380"/>
    </row>
    <row r="8" spans="1:4" ht="19.5" customHeight="1">
      <c r="A8"/>
      <c r="B8" s="380"/>
      <c r="C8" s="380"/>
      <c r="D8" s="380"/>
    </row>
    <row r="9" spans="1:4" ht="19.5" customHeight="1">
      <c r="A9"/>
      <c r="B9" s="380"/>
      <c r="C9" s="380"/>
      <c r="D9" s="380"/>
    </row>
    <row r="10" spans="1:4" ht="19.5" customHeight="1">
      <c r="A10"/>
      <c r="B10" s="380"/>
      <c r="C10" s="380"/>
      <c r="D10" s="380"/>
    </row>
    <row r="11" ht="21.75" customHeight="1">
      <c r="G11" s="386" t="s">
        <v>224</v>
      </c>
    </row>
    <row r="12" ht="21.75" customHeight="1">
      <c r="G12" s="386" t="s">
        <v>225</v>
      </c>
    </row>
    <row r="13" ht="21.75" customHeight="1">
      <c r="G13" s="386" t="s">
        <v>226</v>
      </c>
    </row>
    <row r="14" ht="21.75" customHeight="1">
      <c r="G14" s="386" t="s">
        <v>227</v>
      </c>
    </row>
    <row r="15" ht="19.5" customHeight="1"/>
    <row r="16" ht="19.5" customHeight="1">
      <c r="G16" s="387"/>
    </row>
    <row r="17" ht="19.5" customHeight="1"/>
    <row r="18" spans="1:11" ht="25.5" customHeight="1">
      <c r="A18" s="406" t="s">
        <v>231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</row>
    <row r="19" spans="1:11" ht="25.5" customHeight="1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</row>
    <row r="20" ht="19.5" customHeight="1"/>
    <row r="21" spans="1:3" ht="19.5" customHeight="1">
      <c r="A21" s="388" t="s">
        <v>228</v>
      </c>
      <c r="B21" s="220"/>
      <c r="C21" s="220"/>
    </row>
    <row r="22" spans="1:2" ht="19.5" customHeight="1">
      <c r="A22" s="389"/>
      <c r="B22" s="389"/>
    </row>
    <row r="23" spans="1:11" ht="14.25">
      <c r="A23" s="390" t="s">
        <v>105</v>
      </c>
      <c r="B23" s="408" t="s">
        <v>242</v>
      </c>
      <c r="C23" s="408"/>
      <c r="D23" s="408"/>
      <c r="E23" s="408"/>
      <c r="F23" s="408"/>
      <c r="G23" s="408"/>
      <c r="H23" s="408"/>
      <c r="I23" s="408"/>
      <c r="J23" s="408"/>
      <c r="K23" s="408"/>
    </row>
    <row r="24" spans="2:11" ht="21.75" customHeight="1">
      <c r="B24" s="408"/>
      <c r="C24" s="408"/>
      <c r="D24" s="408"/>
      <c r="E24" s="408"/>
      <c r="F24" s="408"/>
      <c r="G24" s="408"/>
      <c r="H24" s="408"/>
      <c r="I24" s="408"/>
      <c r="J24" s="408"/>
      <c r="K24" s="408"/>
    </row>
    <row r="25" spans="1:11" ht="14.25" customHeight="1">
      <c r="A25" s="390" t="s">
        <v>229</v>
      </c>
      <c r="B25" s="408" t="s">
        <v>260</v>
      </c>
      <c r="C25" s="408"/>
      <c r="D25" s="408"/>
      <c r="E25" s="408"/>
      <c r="F25" s="408"/>
      <c r="G25" s="408"/>
      <c r="H25" s="408"/>
      <c r="I25" s="408"/>
      <c r="J25" s="408"/>
      <c r="K25" s="408"/>
    </row>
    <row r="26" spans="2:11" ht="31.5" customHeight="1">
      <c r="B26" s="408"/>
      <c r="C26" s="408"/>
      <c r="D26" s="408"/>
      <c r="E26" s="408"/>
      <c r="F26" s="408"/>
      <c r="G26" s="408"/>
      <c r="H26" s="408"/>
      <c r="I26" s="408"/>
      <c r="J26" s="408"/>
      <c r="K26" s="408"/>
    </row>
    <row r="27" spans="1:11" ht="14.25" customHeight="1">
      <c r="A27" s="390" t="s">
        <v>0</v>
      </c>
      <c r="B27" s="408" t="s">
        <v>243</v>
      </c>
      <c r="C27" s="408"/>
      <c r="D27" s="408"/>
      <c r="E27" s="408"/>
      <c r="F27" s="408"/>
      <c r="G27" s="408"/>
      <c r="H27" s="408"/>
      <c r="I27" s="408"/>
      <c r="J27" s="408"/>
      <c r="K27" s="408"/>
    </row>
    <row r="28" spans="2:11" ht="14.25" customHeight="1">
      <c r="B28" s="408"/>
      <c r="C28" s="408"/>
      <c r="D28" s="408"/>
      <c r="E28" s="408"/>
      <c r="F28" s="408"/>
      <c r="G28" s="408"/>
      <c r="H28" s="408"/>
      <c r="I28" s="408"/>
      <c r="J28" s="408"/>
      <c r="K28" s="408"/>
    </row>
    <row r="29" spans="2:11" ht="14.25" customHeight="1">
      <c r="B29" s="409"/>
      <c r="C29" s="409"/>
      <c r="D29" s="409"/>
      <c r="E29" s="409"/>
      <c r="F29" s="409"/>
      <c r="G29" s="409"/>
      <c r="H29" s="409"/>
      <c r="I29" s="409"/>
      <c r="J29" s="409"/>
      <c r="K29" s="409"/>
    </row>
    <row r="30" ht="19.5" customHeight="1"/>
    <row r="31" ht="19.5" customHeight="1"/>
    <row r="32" spans="1:10" ht="19.5" customHeight="1">
      <c r="A32"/>
      <c r="B32"/>
      <c r="C32"/>
      <c r="D32"/>
      <c r="E32"/>
      <c r="F32"/>
      <c r="G32"/>
      <c r="H32"/>
      <c r="I32"/>
      <c r="J32"/>
    </row>
    <row r="33" spans="1:10" ht="19.5" customHeight="1">
      <c r="A33"/>
      <c r="B33"/>
      <c r="C33"/>
      <c r="D33"/>
      <c r="E33"/>
      <c r="F33"/>
      <c r="G33"/>
      <c r="H33"/>
      <c r="I33"/>
      <c r="J33"/>
    </row>
    <row r="34" spans="1:11" ht="19.5" customHeight="1">
      <c r="A34"/>
      <c r="B34"/>
      <c r="C34"/>
      <c r="D34"/>
      <c r="E34"/>
      <c r="F34"/>
      <c r="G34"/>
      <c r="H34"/>
      <c r="I34"/>
      <c r="J34"/>
      <c r="K34" s="383"/>
    </row>
    <row r="35" spans="1:10" ht="19.5" customHeight="1">
      <c r="A35"/>
      <c r="B35"/>
      <c r="C35"/>
      <c r="D35"/>
      <c r="E35"/>
      <c r="F35"/>
      <c r="G35"/>
      <c r="H35"/>
      <c r="I35"/>
      <c r="J35"/>
    </row>
    <row r="36" spans="1:10" ht="19.5" customHeight="1">
      <c r="A36"/>
      <c r="B36"/>
      <c r="C36"/>
      <c r="D36"/>
      <c r="E36"/>
      <c r="F36"/>
      <c r="G36"/>
      <c r="H36"/>
      <c r="I36"/>
      <c r="J36"/>
    </row>
    <row r="37" spans="1:10" ht="19.5" customHeight="1">
      <c r="A37"/>
      <c r="B37"/>
      <c r="C37"/>
      <c r="D37"/>
      <c r="E37"/>
      <c r="F37"/>
      <c r="G37"/>
      <c r="H37"/>
      <c r="I37"/>
      <c r="J37"/>
    </row>
    <row r="38" spans="1:10" ht="19.5" customHeight="1">
      <c r="A38"/>
      <c r="B38"/>
      <c r="C38"/>
      <c r="D38"/>
      <c r="E38"/>
      <c r="F38"/>
      <c r="G38"/>
      <c r="H38"/>
      <c r="I38"/>
      <c r="J38"/>
    </row>
    <row r="39" spans="1:10" ht="19.5" customHeight="1">
      <c r="A39"/>
      <c r="B39"/>
      <c r="C39"/>
      <c r="D39"/>
      <c r="E39"/>
      <c r="F39"/>
      <c r="G39"/>
      <c r="H39"/>
      <c r="I39"/>
      <c r="J39"/>
    </row>
    <row r="40" spans="1:10" ht="19.5" customHeight="1">
      <c r="A40"/>
      <c r="B40"/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1" ht="19.5" customHeight="1">
      <c r="A42"/>
      <c r="B42"/>
      <c r="C42"/>
      <c r="D42"/>
      <c r="E42"/>
      <c r="F42"/>
      <c r="G42"/>
      <c r="H42"/>
      <c r="I42"/>
      <c r="J42"/>
      <c r="K42" s="391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4">
    <mergeCell ref="A18:K19"/>
    <mergeCell ref="B25:K26"/>
    <mergeCell ref="B27:K29"/>
    <mergeCell ref="B23:K2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3.140625" style="1" customWidth="1"/>
    <col min="2" max="2" width="6.8515625" style="1" customWidth="1"/>
    <col min="3" max="3" width="21.140625" style="1" customWidth="1"/>
    <col min="4" max="4" width="15.57421875" style="1" customWidth="1"/>
    <col min="5" max="5" width="16.8515625" style="1" customWidth="1"/>
    <col min="6" max="16384" width="9.140625" style="1" customWidth="1"/>
  </cols>
  <sheetData>
    <row r="2" spans="1:2" s="27" customFormat="1" ht="12.75">
      <c r="A2" s="214" t="s">
        <v>154</v>
      </c>
      <c r="B2" s="27" t="s">
        <v>52</v>
      </c>
    </row>
    <row r="3" s="27" customFormat="1" ht="12.75">
      <c r="A3" s="214"/>
    </row>
    <row r="4" s="27" customFormat="1" ht="13.5" thickBot="1">
      <c r="B4" s="309" t="s">
        <v>114</v>
      </c>
    </row>
    <row r="5" spans="2:5" ht="13.5" thickBot="1">
      <c r="B5" s="11" t="s">
        <v>53</v>
      </c>
      <c r="C5" s="12" t="s">
        <v>50</v>
      </c>
      <c r="D5" s="316" t="s">
        <v>51</v>
      </c>
      <c r="E5" s="320" t="s">
        <v>201</v>
      </c>
    </row>
    <row r="6" spans="2:5" ht="12.75">
      <c r="B6" s="8"/>
      <c r="C6" s="9"/>
      <c r="D6" s="317"/>
      <c r="E6" s="10"/>
    </row>
    <row r="7" spans="2:5" ht="12.75">
      <c r="B7" s="3"/>
      <c r="C7" s="2"/>
      <c r="D7" s="318"/>
      <c r="E7" s="4"/>
    </row>
    <row r="8" spans="2:5" ht="12.75">
      <c r="B8" s="3"/>
      <c r="C8" s="2"/>
      <c r="D8" s="318"/>
      <c r="E8" s="4"/>
    </row>
    <row r="9" spans="2:5" ht="12.75">
      <c r="B9" s="3"/>
      <c r="C9" s="2"/>
      <c r="D9" s="318"/>
      <c r="E9" s="4"/>
    </row>
    <row r="10" spans="2:5" ht="12.75">
      <c r="B10" s="3"/>
      <c r="C10" s="2"/>
      <c r="D10" s="318"/>
      <c r="E10" s="4"/>
    </row>
    <row r="11" spans="2:5" ht="12.75">
      <c r="B11" s="3"/>
      <c r="C11" s="2"/>
      <c r="D11" s="318"/>
      <c r="E11" s="4"/>
    </row>
    <row r="12" spans="2:5" ht="13.5" thickBot="1">
      <c r="B12" s="5"/>
      <c r="C12" s="6"/>
      <c r="D12" s="319"/>
      <c r="E1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="115" zoomScaleNormal="115" workbookViewId="0" topLeftCell="A22">
      <selection activeCell="P26" sqref="P26"/>
    </sheetView>
  </sheetViews>
  <sheetFormatPr defaultColWidth="9.140625" defaultRowHeight="12.75"/>
  <cols>
    <col min="1" max="1" width="4.28125" style="14" customWidth="1"/>
    <col min="2" max="2" width="38.00390625" style="14" customWidth="1"/>
    <col min="3" max="3" width="4.8515625" style="14" customWidth="1"/>
    <col min="4" max="4" width="6.28125" style="14" customWidth="1"/>
    <col min="5" max="5" width="15.28125" style="14" customWidth="1"/>
    <col min="6" max="7" width="15.57421875" style="14" customWidth="1"/>
    <col min="8" max="16384" width="9.140625" style="14" customWidth="1"/>
  </cols>
  <sheetData>
    <row r="2" spans="1:5" ht="27.75" customHeight="1">
      <c r="A2" s="13" t="s">
        <v>155</v>
      </c>
      <c r="B2" s="413" t="s">
        <v>230</v>
      </c>
      <c r="C2" s="413"/>
      <c r="D2" s="413"/>
      <c r="E2" s="413"/>
    </row>
    <row r="3" spans="1:10" ht="15.75" customHeight="1">
      <c r="A3" s="13"/>
      <c r="B3" s="15"/>
      <c r="C3" s="16"/>
      <c r="D3" s="16"/>
      <c r="E3" s="16"/>
      <c r="F3" s="16"/>
      <c r="G3" s="16"/>
      <c r="H3" s="16"/>
      <c r="I3" s="16"/>
      <c r="J3" s="16"/>
    </row>
    <row r="4" spans="1:5" ht="15.75">
      <c r="A4" s="13"/>
      <c r="B4" s="310" t="s">
        <v>208</v>
      </c>
      <c r="C4" s="18"/>
      <c r="D4" s="18"/>
      <c r="E4" s="18"/>
    </row>
    <row r="5" spans="1:5" ht="16.5" thickBot="1">
      <c r="A5" s="13"/>
      <c r="B5" s="17"/>
      <c r="C5" s="18"/>
      <c r="D5" s="18"/>
      <c r="E5" s="18"/>
    </row>
    <row r="6" spans="2:6" ht="14.25" customHeight="1">
      <c r="B6" s="414" t="s">
        <v>2</v>
      </c>
      <c r="C6" s="415"/>
      <c r="D6" s="416"/>
      <c r="E6" s="423" t="s">
        <v>244</v>
      </c>
      <c r="F6" s="424"/>
    </row>
    <row r="7" spans="2:6" ht="14.25" customHeight="1">
      <c r="B7" s="417"/>
      <c r="C7" s="418"/>
      <c r="D7" s="419"/>
      <c r="E7" s="425"/>
      <c r="F7" s="426"/>
    </row>
    <row r="8" spans="2:6" ht="15" customHeight="1" thickBot="1">
      <c r="B8" s="420"/>
      <c r="C8" s="421"/>
      <c r="D8" s="422"/>
      <c r="E8" s="427"/>
      <c r="F8" s="404"/>
    </row>
    <row r="9" spans="2:6" ht="13.5" thickBot="1">
      <c r="B9" s="36" t="s">
        <v>3</v>
      </c>
      <c r="C9" s="37"/>
      <c r="D9" s="362"/>
      <c r="E9" s="403" t="s">
        <v>4</v>
      </c>
      <c r="F9" s="399"/>
    </row>
    <row r="10" spans="2:6" ht="12.75">
      <c r="B10" s="38" t="s">
        <v>9</v>
      </c>
      <c r="C10" s="39" t="s">
        <v>3</v>
      </c>
      <c r="D10" s="49"/>
      <c r="E10" s="400"/>
      <c r="F10" s="401"/>
    </row>
    <row r="11" spans="2:6" ht="12.75">
      <c r="B11" s="40" t="s">
        <v>10</v>
      </c>
      <c r="C11" s="41" t="s">
        <v>4</v>
      </c>
      <c r="D11" s="42" t="s">
        <v>11</v>
      </c>
      <c r="E11" s="402"/>
      <c r="F11" s="426"/>
    </row>
    <row r="12" spans="2:6" ht="21">
      <c r="B12" s="45" t="s">
        <v>12</v>
      </c>
      <c r="C12" s="41" t="s">
        <v>5</v>
      </c>
      <c r="D12" s="42" t="s">
        <v>11</v>
      </c>
      <c r="E12" s="402"/>
      <c r="F12" s="426"/>
    </row>
    <row r="13" spans="2:6" ht="12.75">
      <c r="B13" s="40" t="s">
        <v>13</v>
      </c>
      <c r="C13" s="46" t="s">
        <v>6</v>
      </c>
      <c r="D13" s="42" t="s">
        <v>14</v>
      </c>
      <c r="E13" s="402"/>
      <c r="F13" s="426"/>
    </row>
    <row r="14" spans="2:6" ht="13.5" thickBot="1">
      <c r="B14" s="47" t="s">
        <v>15</v>
      </c>
      <c r="C14" s="48" t="s">
        <v>7</v>
      </c>
      <c r="D14" s="369" t="s">
        <v>16</v>
      </c>
      <c r="E14" s="395"/>
      <c r="F14" s="404"/>
    </row>
    <row r="15" spans="2:12" ht="12.75">
      <c r="B15" s="38" t="s">
        <v>17</v>
      </c>
      <c r="C15" s="39" t="s">
        <v>8</v>
      </c>
      <c r="D15" s="49"/>
      <c r="E15" s="396"/>
      <c r="F15" s="397"/>
      <c r="G15" s="20"/>
      <c r="H15" s="20"/>
      <c r="I15" s="20"/>
      <c r="J15" s="20"/>
      <c r="K15" s="20"/>
      <c r="L15" s="20"/>
    </row>
    <row r="16" spans="2:12" ht="12.75">
      <c r="B16" s="40" t="s">
        <v>10</v>
      </c>
      <c r="C16" s="41" t="s">
        <v>18</v>
      </c>
      <c r="D16" s="42" t="s">
        <v>11</v>
      </c>
      <c r="E16" s="402"/>
      <c r="F16" s="426"/>
      <c r="G16" s="19"/>
      <c r="H16" s="19"/>
      <c r="I16" s="19"/>
      <c r="J16" s="19"/>
      <c r="K16" s="19"/>
      <c r="L16" s="19"/>
    </row>
    <row r="17" spans="2:12" ht="21">
      <c r="B17" s="45" t="s">
        <v>12</v>
      </c>
      <c r="C17" s="41" t="s">
        <v>19</v>
      </c>
      <c r="D17" s="42" t="s">
        <v>11</v>
      </c>
      <c r="E17" s="402"/>
      <c r="F17" s="426"/>
      <c r="G17" s="19"/>
      <c r="H17" s="19"/>
      <c r="I17" s="19"/>
      <c r="J17" s="19"/>
      <c r="K17" s="19"/>
      <c r="L17" s="19"/>
    </row>
    <row r="18" spans="2:12" ht="12.75">
      <c r="B18" s="40" t="s">
        <v>13</v>
      </c>
      <c r="C18" s="46" t="s">
        <v>20</v>
      </c>
      <c r="D18" s="42" t="s">
        <v>14</v>
      </c>
      <c r="E18" s="402"/>
      <c r="F18" s="426"/>
      <c r="G18" s="19"/>
      <c r="H18" s="19"/>
      <c r="I18" s="19"/>
      <c r="J18" s="19"/>
      <c r="K18" s="19"/>
      <c r="L18" s="19"/>
    </row>
    <row r="19" spans="2:12" ht="13.5" thickBot="1">
      <c r="B19" s="47" t="s">
        <v>15</v>
      </c>
      <c r="C19" s="48" t="s">
        <v>21</v>
      </c>
      <c r="D19" s="369" t="s">
        <v>16</v>
      </c>
      <c r="E19" s="395"/>
      <c r="F19" s="404"/>
      <c r="G19" s="19"/>
      <c r="H19" s="19"/>
      <c r="I19" s="19"/>
      <c r="J19" s="19"/>
      <c r="K19" s="19"/>
      <c r="L19" s="19"/>
    </row>
    <row r="20" spans="2:12" ht="12.75">
      <c r="B20" s="38" t="s">
        <v>22</v>
      </c>
      <c r="C20" s="39" t="s">
        <v>23</v>
      </c>
      <c r="D20" s="49"/>
      <c r="E20" s="396"/>
      <c r="F20" s="397"/>
      <c r="G20" s="19"/>
      <c r="H20" s="19"/>
      <c r="I20" s="19"/>
      <c r="J20" s="19"/>
      <c r="K20" s="19"/>
      <c r="L20" s="19"/>
    </row>
    <row r="21" spans="2:12" ht="12.75">
      <c r="B21" s="40" t="s">
        <v>10</v>
      </c>
      <c r="C21" s="41" t="s">
        <v>24</v>
      </c>
      <c r="D21" s="42" t="s">
        <v>11</v>
      </c>
      <c r="E21" s="402"/>
      <c r="F21" s="426"/>
      <c r="G21" s="19"/>
      <c r="H21" s="19"/>
      <c r="I21" s="19"/>
      <c r="J21" s="19"/>
      <c r="K21" s="19"/>
      <c r="L21" s="21"/>
    </row>
    <row r="22" spans="2:12" ht="21">
      <c r="B22" s="45" t="s">
        <v>12</v>
      </c>
      <c r="C22" s="41" t="s">
        <v>25</v>
      </c>
      <c r="D22" s="42" t="s">
        <v>11</v>
      </c>
      <c r="E22" s="402"/>
      <c r="F22" s="426"/>
      <c r="G22" s="19"/>
      <c r="H22" s="19"/>
      <c r="I22" s="19"/>
      <c r="J22" s="21"/>
      <c r="K22" s="19"/>
      <c r="L22" s="19"/>
    </row>
    <row r="23" spans="2:12" ht="12.75">
      <c r="B23" s="40" t="s">
        <v>13</v>
      </c>
      <c r="C23" s="41" t="s">
        <v>26</v>
      </c>
      <c r="D23" s="42" t="s">
        <v>14</v>
      </c>
      <c r="E23" s="402"/>
      <c r="F23" s="426"/>
      <c r="G23" s="19"/>
      <c r="H23" s="19"/>
      <c r="I23" s="19"/>
      <c r="J23" s="19"/>
      <c r="K23" s="19"/>
      <c r="L23" s="19"/>
    </row>
    <row r="24" spans="2:12" ht="13.5" thickBot="1">
      <c r="B24" s="47" t="s">
        <v>15</v>
      </c>
      <c r="C24" s="48" t="s">
        <v>27</v>
      </c>
      <c r="D24" s="369" t="s">
        <v>16</v>
      </c>
      <c r="E24" s="395"/>
      <c r="F24" s="404"/>
      <c r="G24" s="19"/>
      <c r="H24" s="19"/>
      <c r="I24" s="19"/>
      <c r="J24" s="19"/>
      <c r="K24" s="19"/>
      <c r="L24" s="19"/>
    </row>
    <row r="25" spans="2:12" ht="21">
      <c r="B25" s="38" t="s">
        <v>28</v>
      </c>
      <c r="C25" s="50" t="s">
        <v>29</v>
      </c>
      <c r="D25" s="49"/>
      <c r="E25" s="372" t="s">
        <v>211</v>
      </c>
      <c r="F25" s="373" t="s">
        <v>212</v>
      </c>
      <c r="G25" s="19"/>
      <c r="H25" s="19"/>
      <c r="I25" s="21"/>
      <c r="J25" s="19"/>
      <c r="K25" s="19"/>
      <c r="L25" s="19"/>
    </row>
    <row r="26" spans="2:12" ht="12.75">
      <c r="B26" s="40" t="s">
        <v>10</v>
      </c>
      <c r="C26" s="51" t="s">
        <v>30</v>
      </c>
      <c r="D26" s="42" t="s">
        <v>11</v>
      </c>
      <c r="E26" s="43"/>
      <c r="F26" s="367"/>
      <c r="G26" s="19"/>
      <c r="H26" s="19"/>
      <c r="I26" s="19"/>
      <c r="J26" s="19"/>
      <c r="K26" s="19"/>
      <c r="L26" s="19"/>
    </row>
    <row r="27" spans="2:12" ht="21">
      <c r="B27" s="45" t="s">
        <v>12</v>
      </c>
      <c r="C27" s="51" t="s">
        <v>31</v>
      </c>
      <c r="D27" s="42" t="s">
        <v>11</v>
      </c>
      <c r="E27" s="43"/>
      <c r="F27" s="367"/>
      <c r="G27" s="19"/>
      <c r="H27" s="19"/>
      <c r="I27" s="19"/>
      <c r="J27" s="19"/>
      <c r="K27" s="19"/>
      <c r="L27" s="19"/>
    </row>
    <row r="28" spans="2:12" ht="21">
      <c r="B28" s="53" t="s">
        <v>32</v>
      </c>
      <c r="C28" s="51" t="s">
        <v>33</v>
      </c>
      <c r="D28" s="42" t="s">
        <v>11</v>
      </c>
      <c r="E28" s="43"/>
      <c r="F28" s="367"/>
      <c r="G28" s="19"/>
      <c r="H28" s="19"/>
      <c r="I28" s="19"/>
      <c r="J28" s="19"/>
      <c r="K28" s="19"/>
      <c r="L28" s="19"/>
    </row>
    <row r="29" spans="2:6" ht="12.75">
      <c r="B29" s="54" t="s">
        <v>13</v>
      </c>
      <c r="C29" s="41" t="s">
        <v>34</v>
      </c>
      <c r="D29" s="42" t="s">
        <v>14</v>
      </c>
      <c r="E29" s="366"/>
      <c r="F29" s="368"/>
    </row>
    <row r="30" spans="2:6" ht="21">
      <c r="B30" s="53" t="s">
        <v>35</v>
      </c>
      <c r="C30" s="41" t="s">
        <v>36</v>
      </c>
      <c r="D30" s="42" t="s">
        <v>14</v>
      </c>
      <c r="E30" s="366"/>
      <c r="F30" s="368"/>
    </row>
    <row r="31" spans="2:6" ht="13.5" thickBot="1">
      <c r="B31" s="47" t="s">
        <v>15</v>
      </c>
      <c r="C31" s="41" t="s">
        <v>37</v>
      </c>
      <c r="D31" s="369" t="s">
        <v>16</v>
      </c>
      <c r="E31" s="370"/>
      <c r="F31" s="371"/>
    </row>
    <row r="32" spans="2:6" ht="12.75">
      <c r="B32" s="38" t="s">
        <v>38</v>
      </c>
      <c r="C32" s="39" t="s">
        <v>39</v>
      </c>
      <c r="D32" s="49"/>
      <c r="E32" s="396"/>
      <c r="F32" s="397"/>
    </row>
    <row r="33" spans="2:6" ht="12.75">
      <c r="B33" s="40" t="s">
        <v>10</v>
      </c>
      <c r="C33" s="41" t="s">
        <v>40</v>
      </c>
      <c r="D33" s="363" t="s">
        <v>11</v>
      </c>
      <c r="E33" s="398">
        <f>E11+E16+E21+E26+F26</f>
        <v>0</v>
      </c>
      <c r="F33" s="428"/>
    </row>
    <row r="34" spans="2:6" ht="21">
      <c r="B34" s="45" t="s">
        <v>12</v>
      </c>
      <c r="C34" s="41" t="s">
        <v>41</v>
      </c>
      <c r="D34" s="42" t="s">
        <v>11</v>
      </c>
      <c r="E34" s="398">
        <f>E12+E17+E22+E27+F27</f>
        <v>0</v>
      </c>
      <c r="F34" s="428"/>
    </row>
    <row r="35" spans="2:6" ht="12.75">
      <c r="B35" s="40" t="s">
        <v>13</v>
      </c>
      <c r="C35" s="46" t="s">
        <v>42</v>
      </c>
      <c r="D35" s="42" t="s">
        <v>14</v>
      </c>
      <c r="E35" s="398">
        <f>E13+E18+E23+E29+F29</f>
        <v>0</v>
      </c>
      <c r="F35" s="428"/>
    </row>
    <row r="36" spans="2:6" ht="12.75">
      <c r="B36" s="57" t="s">
        <v>15</v>
      </c>
      <c r="C36" s="41" t="s">
        <v>43</v>
      </c>
      <c r="D36" s="364" t="s">
        <v>16</v>
      </c>
      <c r="E36" s="398">
        <f>E14+E19+E24+E31+F31</f>
        <v>0</v>
      </c>
      <c r="F36" s="428"/>
    </row>
    <row r="37" spans="2:6" ht="13.5" thickBot="1">
      <c r="B37" s="58" t="s">
        <v>44</v>
      </c>
      <c r="C37" s="48" t="s">
        <v>45</v>
      </c>
      <c r="D37" s="365" t="s">
        <v>16</v>
      </c>
      <c r="E37" s="429"/>
      <c r="F37" s="430"/>
    </row>
    <row r="38" spans="1:5" ht="15.75">
      <c r="A38" s="22"/>
      <c r="B38" s="23"/>
      <c r="C38" s="24"/>
      <c r="D38" s="24"/>
      <c r="E38" s="24"/>
    </row>
    <row r="39" spans="1:5" ht="15.75">
      <c r="A39" s="22"/>
      <c r="B39" s="59"/>
      <c r="C39" s="60"/>
      <c r="D39" s="60"/>
      <c r="E39" s="60"/>
    </row>
    <row r="40" spans="1:10" ht="27" customHeight="1">
      <c r="A40" s="25"/>
      <c r="B40" s="25" t="s">
        <v>245</v>
      </c>
      <c r="C40" s="60"/>
      <c r="D40" s="374" t="s">
        <v>46</v>
      </c>
      <c r="E40" s="410" t="s">
        <v>64</v>
      </c>
      <c r="F40" s="411"/>
      <c r="G40" s="411"/>
      <c r="H40" s="411"/>
      <c r="I40" s="411"/>
      <c r="J40" s="411"/>
    </row>
    <row r="41" spans="1:5" ht="12.75">
      <c r="A41" s="27"/>
      <c r="B41" s="375" t="s">
        <v>246</v>
      </c>
      <c r="C41" s="1"/>
      <c r="D41" s="374"/>
      <c r="E41" s="30"/>
    </row>
    <row r="42" spans="1:10" ht="27" customHeight="1">
      <c r="A42" s="27"/>
      <c r="B42" s="375" t="s">
        <v>249</v>
      </c>
      <c r="C42" s="1"/>
      <c r="D42" s="374" t="s">
        <v>47</v>
      </c>
      <c r="E42" s="412" t="s">
        <v>261</v>
      </c>
      <c r="F42" s="411"/>
      <c r="G42" s="411"/>
      <c r="H42" s="411"/>
      <c r="I42" s="411"/>
      <c r="J42" s="411"/>
    </row>
    <row r="43" spans="1:5" ht="14.25" customHeight="1">
      <c r="A43" s="27"/>
      <c r="B43" s="375" t="s">
        <v>247</v>
      </c>
      <c r="C43" s="1"/>
      <c r="D43" s="374"/>
      <c r="E43" s="336"/>
    </row>
    <row r="44" spans="1:10" ht="30" customHeight="1">
      <c r="A44" s="27"/>
      <c r="B44" s="375" t="s">
        <v>248</v>
      </c>
      <c r="C44" s="1"/>
      <c r="D44" s="374" t="s">
        <v>48</v>
      </c>
      <c r="E44" s="412" t="s">
        <v>49</v>
      </c>
      <c r="F44" s="411"/>
      <c r="G44" s="411"/>
      <c r="H44" s="411"/>
      <c r="I44" s="411"/>
      <c r="J44" s="411"/>
    </row>
    <row r="45" spans="1:5" ht="12.75">
      <c r="A45" s="27"/>
      <c r="B45" s="28"/>
      <c r="C45" s="1"/>
      <c r="D45" s="29"/>
      <c r="E45" s="30"/>
    </row>
    <row r="46" spans="1:5" ht="17.25" customHeight="1">
      <c r="A46" s="18"/>
      <c r="B46" s="27"/>
      <c r="C46" s="1"/>
      <c r="D46" s="26"/>
      <c r="E46" s="30"/>
    </row>
    <row r="47" spans="1:5" ht="15.75">
      <c r="A47" s="18"/>
      <c r="B47" s="27"/>
      <c r="C47" s="1"/>
      <c r="D47" s="26"/>
      <c r="E47" s="31"/>
    </row>
    <row r="48" spans="1:5" ht="15.75">
      <c r="A48" s="32"/>
      <c r="B48" s="33"/>
      <c r="C48" s="18"/>
      <c r="D48" s="18"/>
      <c r="E48" s="18"/>
    </row>
  </sheetData>
  <sheetProtection/>
  <protectedRanges>
    <protectedRange sqref="E11:E24 E26:E37" name="Tabela1_1"/>
  </protectedRanges>
  <mergeCells count="28">
    <mergeCell ref="E36:F36"/>
    <mergeCell ref="E37:F37"/>
    <mergeCell ref="E24:F24"/>
    <mergeCell ref="E32:F32"/>
    <mergeCell ref="E33:F33"/>
    <mergeCell ref="E34:F34"/>
    <mergeCell ref="E21:F21"/>
    <mergeCell ref="E22:F22"/>
    <mergeCell ref="E23:F23"/>
    <mergeCell ref="E35:F35"/>
    <mergeCell ref="E17:F17"/>
    <mergeCell ref="E18:F18"/>
    <mergeCell ref="E19:F19"/>
    <mergeCell ref="E20:F20"/>
    <mergeCell ref="E13:F13"/>
    <mergeCell ref="E14:F14"/>
    <mergeCell ref="E15:F15"/>
    <mergeCell ref="E16:F16"/>
    <mergeCell ref="E40:J40"/>
    <mergeCell ref="E42:J42"/>
    <mergeCell ref="E44:J44"/>
    <mergeCell ref="B2:E2"/>
    <mergeCell ref="B6:D8"/>
    <mergeCell ref="E6:F8"/>
    <mergeCell ref="E9:F9"/>
    <mergeCell ref="E10:F10"/>
    <mergeCell ref="E11:F11"/>
    <mergeCell ref="E12:F12"/>
  </mergeCells>
  <printOptions/>
  <pageMargins left="0.75" right="0.75" top="0.47" bottom="0.56" header="0.2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6">
      <selection activeCell="P26" sqref="P26"/>
    </sheetView>
  </sheetViews>
  <sheetFormatPr defaultColWidth="9.140625" defaultRowHeight="12.75"/>
  <cols>
    <col min="1" max="2" width="6.140625" style="14" bestFit="1" customWidth="1"/>
    <col min="3" max="3" width="31.421875" style="14" customWidth="1"/>
    <col min="4" max="4" width="3.7109375" style="14" customWidth="1"/>
    <col min="5" max="6" width="15.7109375" style="14" customWidth="1"/>
    <col min="7" max="7" width="6.421875" style="14" customWidth="1"/>
    <col min="8" max="8" width="6.57421875" style="14" customWidth="1"/>
    <col min="9" max="16384" width="9.140625" style="14" customWidth="1"/>
  </cols>
  <sheetData>
    <row r="1" spans="1:8" ht="12.75">
      <c r="A1" s="65" t="s">
        <v>54</v>
      </c>
      <c r="B1" s="413" t="s">
        <v>209</v>
      </c>
      <c r="C1" s="413"/>
      <c r="D1" s="413"/>
      <c r="E1" s="413"/>
      <c r="F1" s="431"/>
      <c r="G1" s="431"/>
      <c r="H1" s="431"/>
    </row>
    <row r="2" spans="1:14" ht="12.75">
      <c r="A2" s="65"/>
      <c r="B2" s="3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8" ht="54" customHeight="1">
      <c r="A3" s="65" t="s">
        <v>55</v>
      </c>
      <c r="B3" s="439" t="s">
        <v>258</v>
      </c>
      <c r="C3" s="440"/>
      <c r="D3" s="440"/>
      <c r="E3" s="440"/>
      <c r="F3" s="440"/>
      <c r="G3" s="1"/>
      <c r="H3" s="1"/>
    </row>
    <row r="4" spans="1:8" ht="16.5" thickBot="1">
      <c r="A4" s="13"/>
      <c r="B4" s="1"/>
      <c r="C4" s="17"/>
      <c r="D4" s="18"/>
      <c r="E4" s="18"/>
      <c r="F4" s="26"/>
      <c r="G4" s="18"/>
      <c r="H4" s="18"/>
    </row>
    <row r="5" spans="1:8" ht="39.75" customHeight="1" thickBot="1">
      <c r="A5" s="1"/>
      <c r="B5" s="1"/>
      <c r="C5" s="66" t="s">
        <v>115</v>
      </c>
      <c r="D5" s="432" t="s">
        <v>232</v>
      </c>
      <c r="E5" s="433"/>
      <c r="F5" s="434"/>
      <c r="G5" s="1"/>
      <c r="H5" s="1"/>
    </row>
    <row r="6" spans="1:8" ht="21.75" thickBot="1">
      <c r="A6" s="1"/>
      <c r="B6" s="1"/>
      <c r="C6" s="67" t="s">
        <v>2</v>
      </c>
      <c r="D6" s="435"/>
      <c r="E6" s="68" t="s">
        <v>113</v>
      </c>
      <c r="F6" s="69" t="s">
        <v>112</v>
      </c>
      <c r="G6" s="1"/>
      <c r="H6" s="1"/>
    </row>
    <row r="7" spans="1:8" ht="13.5" thickBot="1">
      <c r="A7" s="1"/>
      <c r="B7" s="1"/>
      <c r="C7" s="70" t="s">
        <v>3</v>
      </c>
      <c r="D7" s="436"/>
      <c r="E7" s="71" t="s">
        <v>4</v>
      </c>
      <c r="F7" s="72" t="s">
        <v>5</v>
      </c>
      <c r="G7" s="1"/>
      <c r="H7" s="1"/>
    </row>
    <row r="8" spans="1:8" ht="13.5" thickBot="1">
      <c r="A8" s="1"/>
      <c r="B8" s="1"/>
      <c r="C8" s="73" t="s">
        <v>213</v>
      </c>
      <c r="D8" s="74" t="s">
        <v>3</v>
      </c>
      <c r="E8" s="75">
        <f>SUM(E9:E12)</f>
        <v>0</v>
      </c>
      <c r="F8" s="76">
        <f>SUM(F9:F12)</f>
        <v>0</v>
      </c>
      <c r="G8" s="1"/>
      <c r="H8" s="1"/>
    </row>
    <row r="9" spans="1:8" ht="15.75">
      <c r="A9" s="1"/>
      <c r="B9" s="1"/>
      <c r="C9" s="77" t="s">
        <v>56</v>
      </c>
      <c r="D9" s="78" t="s">
        <v>4</v>
      </c>
      <c r="E9" s="79"/>
      <c r="F9" s="80"/>
      <c r="G9" s="18"/>
      <c r="H9" s="18"/>
    </row>
    <row r="10" spans="1:8" ht="15.75">
      <c r="A10" s="1"/>
      <c r="B10" s="1"/>
      <c r="C10" s="77" t="s">
        <v>17</v>
      </c>
      <c r="D10" s="81" t="s">
        <v>5</v>
      </c>
      <c r="E10" s="82"/>
      <c r="F10" s="83"/>
      <c r="G10" s="18"/>
      <c r="H10" s="18"/>
    </row>
    <row r="11" spans="1:8" ht="15.75">
      <c r="A11" s="1"/>
      <c r="B11" s="1"/>
      <c r="C11" s="77" t="s">
        <v>22</v>
      </c>
      <c r="D11" s="81" t="s">
        <v>6</v>
      </c>
      <c r="E11" s="82"/>
      <c r="F11" s="83"/>
      <c r="G11" s="18"/>
      <c r="H11" s="18"/>
    </row>
    <row r="12" spans="1:8" ht="16.5" thickBot="1">
      <c r="A12" s="1"/>
      <c r="B12" s="1"/>
      <c r="C12" s="77" t="s">
        <v>28</v>
      </c>
      <c r="D12" s="84" t="s">
        <v>7</v>
      </c>
      <c r="E12" s="85"/>
      <c r="F12" s="86"/>
      <c r="G12" s="18"/>
      <c r="H12" s="18"/>
    </row>
    <row r="13" spans="1:8" ht="16.5" thickBot="1">
      <c r="A13" s="1"/>
      <c r="B13" s="1"/>
      <c r="C13" s="87" t="s">
        <v>214</v>
      </c>
      <c r="D13" s="74" t="s">
        <v>8</v>
      </c>
      <c r="E13" s="88">
        <f>SUM(E14,E16,E18)</f>
        <v>0</v>
      </c>
      <c r="F13" s="76">
        <f>SUM(F14:F18)</f>
        <v>0</v>
      </c>
      <c r="G13" s="18"/>
      <c r="H13" s="18"/>
    </row>
    <row r="14" spans="1:8" ht="15.75">
      <c r="A14" s="1"/>
      <c r="B14" s="1"/>
      <c r="C14" s="89" t="s">
        <v>57</v>
      </c>
      <c r="D14" s="90" t="s">
        <v>18</v>
      </c>
      <c r="E14" s="91"/>
      <c r="F14" s="92"/>
      <c r="G14" s="18"/>
      <c r="H14" s="18"/>
    </row>
    <row r="15" spans="1:8" ht="15.75">
      <c r="A15" s="1"/>
      <c r="B15" s="1"/>
      <c r="C15" s="93" t="s">
        <v>58</v>
      </c>
      <c r="D15" s="81" t="s">
        <v>19</v>
      </c>
      <c r="E15" s="437"/>
      <c r="F15" s="438"/>
      <c r="G15" s="18"/>
      <c r="H15" s="18"/>
    </row>
    <row r="16" spans="1:8" ht="15.75">
      <c r="A16" s="1"/>
      <c r="B16" s="1"/>
      <c r="C16" s="94" t="s">
        <v>59</v>
      </c>
      <c r="D16" s="81" t="s">
        <v>20</v>
      </c>
      <c r="E16" s="95"/>
      <c r="F16" s="96"/>
      <c r="G16" s="18"/>
      <c r="H16" s="18"/>
    </row>
    <row r="17" spans="1:8" ht="15.75">
      <c r="A17" s="1"/>
      <c r="B17" s="1"/>
      <c r="C17" s="93" t="s">
        <v>58</v>
      </c>
      <c r="D17" s="81" t="s">
        <v>21</v>
      </c>
      <c r="E17" s="437"/>
      <c r="F17" s="441"/>
      <c r="G17" s="18"/>
      <c r="H17" s="18"/>
    </row>
    <row r="18" spans="1:8" ht="15.75">
      <c r="A18" s="1"/>
      <c r="B18" s="1"/>
      <c r="C18" s="94" t="s">
        <v>60</v>
      </c>
      <c r="D18" s="81" t="s">
        <v>23</v>
      </c>
      <c r="E18" s="95"/>
      <c r="F18" s="96"/>
      <c r="G18" s="18"/>
      <c r="H18" s="18"/>
    </row>
    <row r="19" spans="1:8" ht="16.5" thickBot="1">
      <c r="A19" s="1"/>
      <c r="B19" s="1"/>
      <c r="C19" s="93" t="s">
        <v>58</v>
      </c>
      <c r="D19" s="84" t="s">
        <v>24</v>
      </c>
      <c r="E19" s="442"/>
      <c r="F19" s="443"/>
      <c r="G19" s="18"/>
      <c r="H19" s="18"/>
    </row>
    <row r="20" spans="1:8" ht="16.5" thickBot="1">
      <c r="A20" s="1"/>
      <c r="B20" s="1"/>
      <c r="C20" s="87" t="s">
        <v>61</v>
      </c>
      <c r="D20" s="74" t="s">
        <v>25</v>
      </c>
      <c r="E20" s="97">
        <f>E21+E24+E27</f>
        <v>0</v>
      </c>
      <c r="F20" s="97">
        <f>F21+F24+F27</f>
        <v>0</v>
      </c>
      <c r="G20" s="18"/>
      <c r="H20" s="18"/>
    </row>
    <row r="21" spans="1:8" ht="15.75">
      <c r="A21" s="1"/>
      <c r="B21" s="1"/>
      <c r="C21" s="89" t="s">
        <v>57</v>
      </c>
      <c r="D21" s="78" t="s">
        <v>26</v>
      </c>
      <c r="E21" s="98"/>
      <c r="F21" s="99"/>
      <c r="G21" s="18"/>
      <c r="H21" s="18"/>
    </row>
    <row r="22" spans="1:8" ht="15.75">
      <c r="A22" s="1"/>
      <c r="B22" s="1"/>
      <c r="C22" s="93" t="s">
        <v>58</v>
      </c>
      <c r="D22" s="81" t="s">
        <v>27</v>
      </c>
      <c r="E22" s="444"/>
      <c r="F22" s="445"/>
      <c r="G22" s="18"/>
      <c r="H22" s="18"/>
    </row>
    <row r="23" spans="1:8" ht="15.75">
      <c r="A23" s="1"/>
      <c r="B23" s="1"/>
      <c r="C23" s="100" t="s">
        <v>62</v>
      </c>
      <c r="D23" s="81" t="s">
        <v>29</v>
      </c>
      <c r="E23" s="437"/>
      <c r="F23" s="441"/>
      <c r="G23" s="18"/>
      <c r="H23" s="18"/>
    </row>
    <row r="24" spans="1:8" ht="15.75">
      <c r="A24" s="1"/>
      <c r="B24" s="1"/>
      <c r="C24" s="94" t="s">
        <v>59</v>
      </c>
      <c r="D24" s="81" t="s">
        <v>30</v>
      </c>
      <c r="E24" s="101"/>
      <c r="F24" s="102"/>
      <c r="G24" s="18"/>
      <c r="H24" s="18"/>
    </row>
    <row r="25" spans="1:8" ht="15.75">
      <c r="A25" s="1"/>
      <c r="B25" s="1"/>
      <c r="C25" s="93" t="s">
        <v>58</v>
      </c>
      <c r="D25" s="81" t="s">
        <v>31</v>
      </c>
      <c r="E25" s="437"/>
      <c r="F25" s="438"/>
      <c r="G25" s="18"/>
      <c r="H25" s="18"/>
    </row>
    <row r="26" spans="1:8" ht="15.75">
      <c r="A26" s="1"/>
      <c r="B26" s="1"/>
      <c r="C26" s="100" t="s">
        <v>62</v>
      </c>
      <c r="D26" s="81" t="s">
        <v>33</v>
      </c>
      <c r="E26" s="437"/>
      <c r="F26" s="441"/>
      <c r="G26" s="18"/>
      <c r="H26" s="18"/>
    </row>
    <row r="27" spans="1:8" ht="15.75">
      <c r="A27" s="1"/>
      <c r="B27" s="1"/>
      <c r="C27" s="94" t="s">
        <v>60</v>
      </c>
      <c r="D27" s="81" t="s">
        <v>34</v>
      </c>
      <c r="E27" s="101"/>
      <c r="F27" s="102"/>
      <c r="G27" s="18"/>
      <c r="H27" s="18"/>
    </row>
    <row r="28" spans="1:8" ht="15.75">
      <c r="A28" s="1"/>
      <c r="B28" s="1"/>
      <c r="C28" s="93" t="s">
        <v>58</v>
      </c>
      <c r="D28" s="81" t="s">
        <v>36</v>
      </c>
      <c r="E28" s="437"/>
      <c r="F28" s="441"/>
      <c r="G28" s="18"/>
      <c r="H28" s="18"/>
    </row>
    <row r="29" spans="1:8" ht="16.5" thickBot="1">
      <c r="A29" s="1"/>
      <c r="B29" s="1"/>
      <c r="C29" s="103" t="s">
        <v>62</v>
      </c>
      <c r="D29" s="104" t="s">
        <v>37</v>
      </c>
      <c r="E29" s="442"/>
      <c r="F29" s="443"/>
      <c r="G29" s="18"/>
      <c r="H29" s="18"/>
    </row>
    <row r="30" spans="1:8" ht="15.75">
      <c r="A30" s="1"/>
      <c r="B30" s="1"/>
      <c r="C30" s="105" t="s">
        <v>65</v>
      </c>
      <c r="D30" s="448" t="s">
        <v>39</v>
      </c>
      <c r="E30" s="450">
        <f>E20+E13+E8</f>
        <v>0</v>
      </c>
      <c r="F30" s="452">
        <f>F20+F13+F8</f>
        <v>0</v>
      </c>
      <c r="G30" s="18"/>
      <c r="H30" s="18"/>
    </row>
    <row r="31" spans="1:8" ht="16.5" thickBot="1">
      <c r="A31" s="1"/>
      <c r="B31" s="18"/>
      <c r="C31" s="106" t="s">
        <v>63</v>
      </c>
      <c r="D31" s="449"/>
      <c r="E31" s="451"/>
      <c r="F31" s="453"/>
      <c r="G31" s="18"/>
      <c r="H31" s="18"/>
    </row>
    <row r="32" spans="1:8" ht="32.25" thickBot="1">
      <c r="A32" s="18"/>
      <c r="B32" s="18"/>
      <c r="C32" s="107" t="s">
        <v>263</v>
      </c>
      <c r="D32" s="78" t="s">
        <v>40</v>
      </c>
      <c r="E32" s="108"/>
      <c r="F32" s="109"/>
      <c r="G32" s="62"/>
      <c r="H32" s="18"/>
    </row>
    <row r="33" spans="1:8" ht="16.5" thickBot="1">
      <c r="A33" s="18"/>
      <c r="B33" s="18"/>
      <c r="C33" s="110" t="s">
        <v>262</v>
      </c>
      <c r="D33" s="74" t="s">
        <v>41</v>
      </c>
      <c r="E33" s="111">
        <f>SUM(E30:E32)</f>
        <v>0</v>
      </c>
      <c r="F33" s="112">
        <f>SUM(F30:F32)</f>
        <v>0</v>
      </c>
      <c r="G33" s="62"/>
      <c r="H33" s="18"/>
    </row>
    <row r="34" spans="1:8" ht="15.75">
      <c r="A34" s="18"/>
      <c r="B34" s="26"/>
      <c r="C34" s="63"/>
      <c r="D34" s="64"/>
      <c r="E34" s="24"/>
      <c r="F34" s="24"/>
      <c r="G34" s="18"/>
      <c r="H34" s="18"/>
    </row>
    <row r="35" spans="1:8" ht="12.75">
      <c r="A35" s="29" t="s">
        <v>46</v>
      </c>
      <c r="B35" s="447" t="s">
        <v>250</v>
      </c>
      <c r="C35" s="431"/>
      <c r="D35" s="431"/>
      <c r="E35" s="431"/>
      <c r="F35" s="1"/>
      <c r="G35" s="1"/>
      <c r="H35" s="1"/>
    </row>
    <row r="36" spans="1:8" ht="12.75">
      <c r="A36" s="29" t="s">
        <v>47</v>
      </c>
      <c r="B36" s="446" t="s">
        <v>279</v>
      </c>
      <c r="C36" s="431"/>
      <c r="D36" s="431"/>
      <c r="E36" s="431"/>
      <c r="F36" s="431"/>
      <c r="G36" s="431"/>
      <c r="H36" s="431"/>
    </row>
    <row r="37" spans="1:8" ht="12.75">
      <c r="A37" s="29"/>
      <c r="B37" s="337" t="s">
        <v>280</v>
      </c>
      <c r="C37" s="16"/>
      <c r="D37" s="16"/>
      <c r="E37" s="16"/>
      <c r="F37" s="16"/>
      <c r="G37" s="16"/>
      <c r="H37" s="16"/>
    </row>
    <row r="39" spans="1:8" ht="15.75">
      <c r="A39" s="18"/>
      <c r="B39" s="18"/>
      <c r="C39" s="18"/>
      <c r="D39" s="18"/>
      <c r="E39" s="18"/>
      <c r="F39" s="18"/>
      <c r="G39" s="18"/>
      <c r="H39" s="18"/>
    </row>
    <row r="40" spans="1:8" ht="15.75">
      <c r="A40" s="18"/>
      <c r="B40" s="18"/>
      <c r="C40" s="18"/>
      <c r="D40" s="18"/>
      <c r="E40" s="18"/>
      <c r="F40" s="18"/>
      <c r="G40" s="18"/>
      <c r="H40" s="18"/>
    </row>
    <row r="41" spans="1:8" ht="15.75">
      <c r="A41" s="18"/>
      <c r="B41" s="18"/>
      <c r="C41" s="18"/>
      <c r="D41" s="18"/>
      <c r="E41" s="18"/>
      <c r="F41" s="18"/>
      <c r="G41" s="18"/>
      <c r="H41" s="18"/>
    </row>
    <row r="42" spans="1:8" ht="15.75">
      <c r="A42" s="18"/>
      <c r="B42" s="18"/>
      <c r="C42" s="18"/>
      <c r="D42" s="18"/>
      <c r="E42" s="18"/>
      <c r="F42" s="18"/>
      <c r="G42" s="18"/>
      <c r="H42" s="18"/>
    </row>
    <row r="43" spans="1:8" ht="15.75">
      <c r="A43" s="18"/>
      <c r="B43" s="18"/>
      <c r="C43" s="18"/>
      <c r="D43" s="18"/>
      <c r="E43" s="18"/>
      <c r="F43" s="18"/>
      <c r="G43" s="18"/>
      <c r="H43" s="18"/>
    </row>
    <row r="44" spans="1:8" ht="15.75">
      <c r="A44" s="18"/>
      <c r="B44" s="18"/>
      <c r="C44" s="18"/>
      <c r="D44" s="18"/>
      <c r="E44" s="18"/>
      <c r="F44" s="18"/>
      <c r="G44" s="18"/>
      <c r="H44" s="18"/>
    </row>
    <row r="45" spans="1:8" ht="15.75">
      <c r="A45" s="18"/>
      <c r="B45" s="18"/>
      <c r="C45" s="18"/>
      <c r="D45" s="18"/>
      <c r="E45" s="18"/>
      <c r="F45" s="18"/>
      <c r="G45" s="18"/>
      <c r="H45" s="18"/>
    </row>
    <row r="46" spans="1:8" ht="15.75">
      <c r="A46" s="18"/>
      <c r="B46" s="18"/>
      <c r="C46" s="18"/>
      <c r="D46" s="18"/>
      <c r="E46" s="18"/>
      <c r="F46" s="18"/>
      <c r="G46" s="18"/>
      <c r="H46" s="18"/>
    </row>
    <row r="47" spans="1:8" ht="15.75">
      <c r="A47" s="18"/>
      <c r="B47" s="18"/>
      <c r="C47" s="18"/>
      <c r="D47" s="18"/>
      <c r="E47" s="18"/>
      <c r="F47" s="18"/>
      <c r="G47" s="18"/>
      <c r="H47" s="18"/>
    </row>
    <row r="48" spans="1:8" ht="15.75">
      <c r="A48" s="18"/>
      <c r="B48" s="18"/>
      <c r="C48" s="18"/>
      <c r="D48" s="18"/>
      <c r="E48" s="18"/>
      <c r="F48" s="18"/>
      <c r="G48" s="18"/>
      <c r="H48" s="18"/>
    </row>
  </sheetData>
  <sheetProtection/>
  <protectedRanges>
    <protectedRange sqref="E16:F16 E18:F18 E21:F21 E24:F24 E27:F27 E9:F12 E32:F32 E14:F14" name="Tabela 2A_1"/>
  </protectedRanges>
  <mergeCells count="18">
    <mergeCell ref="B36:H36"/>
    <mergeCell ref="E25:F25"/>
    <mergeCell ref="E26:F26"/>
    <mergeCell ref="E28:F28"/>
    <mergeCell ref="E29:F29"/>
    <mergeCell ref="B35:E35"/>
    <mergeCell ref="D30:D31"/>
    <mergeCell ref="E30:E31"/>
    <mergeCell ref="F30:F31"/>
    <mergeCell ref="E17:F17"/>
    <mergeCell ref="E19:F19"/>
    <mergeCell ref="E22:F22"/>
    <mergeCell ref="E23:F23"/>
    <mergeCell ref="B1:H1"/>
    <mergeCell ref="D5:F5"/>
    <mergeCell ref="D6:D7"/>
    <mergeCell ref="E15:F15"/>
    <mergeCell ref="B3:F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85" zoomScaleNormal="85" workbookViewId="0" topLeftCell="A4">
      <selection activeCell="P26" sqref="P26"/>
    </sheetView>
  </sheetViews>
  <sheetFormatPr defaultColWidth="9.140625" defaultRowHeight="12.75"/>
  <cols>
    <col min="1" max="1" width="5.421875" style="14" customWidth="1"/>
    <col min="2" max="2" width="7.421875" style="14" customWidth="1"/>
    <col min="3" max="3" width="25.7109375" style="14" customWidth="1"/>
    <col min="4" max="4" width="5.00390625" style="14" customWidth="1"/>
    <col min="5" max="5" width="11.00390625" style="14" customWidth="1"/>
    <col min="6" max="16" width="8.7109375" style="14" customWidth="1"/>
    <col min="17" max="17" width="13.7109375" style="14" customWidth="1"/>
    <col min="18" max="16384" width="9.140625" style="14" customWidth="1"/>
  </cols>
  <sheetData>
    <row r="1" spans="1:17" ht="12.75">
      <c r="A1" s="65" t="s">
        <v>68</v>
      </c>
      <c r="B1" s="35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65"/>
      <c r="B2" s="3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65"/>
      <c r="B3" s="455" t="s">
        <v>233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</row>
    <row r="4" spans="1:17" ht="12.75">
      <c r="A4" s="65"/>
      <c r="B4" s="456" t="s">
        <v>70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</row>
    <row r="5" spans="1:17" ht="12.75">
      <c r="A5" s="65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16.5" thickBot="1">
      <c r="A6" s="18"/>
      <c r="B6" s="115" t="s">
        <v>71</v>
      </c>
      <c r="C6" s="18"/>
      <c r="D6" s="18"/>
      <c r="E6" s="18"/>
      <c r="F6" s="11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5.75" customHeight="1">
      <c r="A7" s="18"/>
      <c r="B7" s="116"/>
      <c r="C7" s="117"/>
      <c r="D7" s="117"/>
      <c r="E7" s="117"/>
      <c r="F7" s="457" t="s">
        <v>72</v>
      </c>
      <c r="G7" s="458"/>
      <c r="H7" s="458"/>
      <c r="I7" s="458"/>
      <c r="J7" s="458"/>
      <c r="K7" s="458"/>
      <c r="L7" s="458"/>
      <c r="M7" s="458"/>
      <c r="N7" s="458"/>
      <c r="O7" s="458"/>
      <c r="P7" s="459"/>
      <c r="Q7" s="460" t="s">
        <v>73</v>
      </c>
    </row>
    <row r="8" spans="1:17" ht="16.5" thickBot="1">
      <c r="A8" s="18"/>
      <c r="B8" s="117"/>
      <c r="C8" s="117"/>
      <c r="D8" s="117"/>
      <c r="E8" s="118"/>
      <c r="F8" s="119" t="s">
        <v>74</v>
      </c>
      <c r="G8" s="120" t="s">
        <v>74</v>
      </c>
      <c r="H8" s="120" t="s">
        <v>74</v>
      </c>
      <c r="I8" s="120" t="s">
        <v>74</v>
      </c>
      <c r="J8" s="120" t="s">
        <v>74</v>
      </c>
      <c r="K8" s="120" t="s">
        <v>74</v>
      </c>
      <c r="L8" s="120" t="s">
        <v>74</v>
      </c>
      <c r="M8" s="120" t="s">
        <v>74</v>
      </c>
      <c r="N8" s="120" t="s">
        <v>74</v>
      </c>
      <c r="O8" s="120" t="s">
        <v>74</v>
      </c>
      <c r="P8" s="121" t="s">
        <v>74</v>
      </c>
      <c r="Q8" s="461"/>
    </row>
    <row r="9" spans="1:17" ht="16.5" thickBot="1">
      <c r="A9" s="18"/>
      <c r="B9" s="122" t="s">
        <v>53</v>
      </c>
      <c r="C9" s="463" t="s">
        <v>75</v>
      </c>
      <c r="D9" s="464"/>
      <c r="E9" s="122" t="s">
        <v>76</v>
      </c>
      <c r="F9" s="123" t="s">
        <v>77</v>
      </c>
      <c r="G9" s="123" t="s">
        <v>78</v>
      </c>
      <c r="H9" s="124" t="s">
        <v>79</v>
      </c>
      <c r="I9" s="124" t="s">
        <v>80</v>
      </c>
      <c r="J9" s="124" t="s">
        <v>81</v>
      </c>
      <c r="K9" s="124" t="s">
        <v>82</v>
      </c>
      <c r="L9" s="124" t="s">
        <v>83</v>
      </c>
      <c r="M9" s="124" t="s">
        <v>84</v>
      </c>
      <c r="N9" s="125" t="s">
        <v>85</v>
      </c>
      <c r="O9" s="125" t="s">
        <v>86</v>
      </c>
      <c r="P9" s="126" t="s">
        <v>87</v>
      </c>
      <c r="Q9" s="462"/>
    </row>
    <row r="10" spans="1:17" ht="16.5" thickBot="1">
      <c r="A10" s="18"/>
      <c r="B10" s="127" t="s">
        <v>3</v>
      </c>
      <c r="C10" s="454" t="s">
        <v>4</v>
      </c>
      <c r="D10" s="454"/>
      <c r="E10" s="36" t="s">
        <v>5</v>
      </c>
      <c r="F10" s="128" t="s">
        <v>6</v>
      </c>
      <c r="G10" s="129" t="s">
        <v>7</v>
      </c>
      <c r="H10" s="129" t="s">
        <v>8</v>
      </c>
      <c r="I10" s="129" t="s">
        <v>18</v>
      </c>
      <c r="J10" s="129" t="s">
        <v>19</v>
      </c>
      <c r="K10" s="129" t="s">
        <v>20</v>
      </c>
      <c r="L10" s="129" t="s">
        <v>21</v>
      </c>
      <c r="M10" s="129" t="s">
        <v>23</v>
      </c>
      <c r="N10" s="129" t="s">
        <v>24</v>
      </c>
      <c r="O10" s="129" t="s">
        <v>25</v>
      </c>
      <c r="P10" s="130" t="s">
        <v>26</v>
      </c>
      <c r="Q10" s="131" t="s">
        <v>27</v>
      </c>
    </row>
    <row r="11" spans="1:17" ht="21.75" thickBot="1">
      <c r="A11" s="18"/>
      <c r="B11" s="132" t="s">
        <v>88</v>
      </c>
      <c r="C11" s="133" t="s">
        <v>89</v>
      </c>
      <c r="D11" s="134" t="s">
        <v>3</v>
      </c>
      <c r="E11" s="135" t="s">
        <v>90</v>
      </c>
      <c r="F11" s="136">
        <f aca="true" t="shared" si="0" ref="F11:P11">F12+F17</f>
        <v>0</v>
      </c>
      <c r="G11" s="136">
        <f t="shared" si="0"/>
        <v>0</v>
      </c>
      <c r="H11" s="136">
        <f t="shared" si="0"/>
        <v>0</v>
      </c>
      <c r="I11" s="136">
        <f t="shared" si="0"/>
        <v>0</v>
      </c>
      <c r="J11" s="136">
        <f t="shared" si="0"/>
        <v>0</v>
      </c>
      <c r="K11" s="136">
        <f t="shared" si="0"/>
        <v>0</v>
      </c>
      <c r="L11" s="136">
        <f t="shared" si="0"/>
        <v>0</v>
      </c>
      <c r="M11" s="136">
        <f t="shared" si="0"/>
        <v>0</v>
      </c>
      <c r="N11" s="136">
        <f t="shared" si="0"/>
        <v>0</v>
      </c>
      <c r="O11" s="136">
        <f t="shared" si="0"/>
        <v>0</v>
      </c>
      <c r="P11" s="136">
        <f t="shared" si="0"/>
        <v>0</v>
      </c>
      <c r="Q11" s="212">
        <f aca="true" t="shared" si="1" ref="Q11:Q21">SUM(F11:P11)</f>
        <v>0</v>
      </c>
    </row>
    <row r="12" spans="1:17" ht="21.75" thickBot="1">
      <c r="A12" s="18"/>
      <c r="B12" s="137" t="s">
        <v>91</v>
      </c>
      <c r="C12" s="133" t="s">
        <v>92</v>
      </c>
      <c r="D12" s="138" t="s">
        <v>4</v>
      </c>
      <c r="E12" s="139" t="s">
        <v>90</v>
      </c>
      <c r="F12" s="140">
        <f aca="true" t="shared" si="2" ref="F12:P12">SUM(F13:F16)</f>
        <v>0</v>
      </c>
      <c r="G12" s="140">
        <f t="shared" si="2"/>
        <v>0</v>
      </c>
      <c r="H12" s="140">
        <f t="shared" si="2"/>
        <v>0</v>
      </c>
      <c r="I12" s="140">
        <f t="shared" si="2"/>
        <v>0</v>
      </c>
      <c r="J12" s="140">
        <f t="shared" si="2"/>
        <v>0</v>
      </c>
      <c r="K12" s="140">
        <f t="shared" si="2"/>
        <v>0</v>
      </c>
      <c r="L12" s="140">
        <f t="shared" si="2"/>
        <v>0</v>
      </c>
      <c r="M12" s="140">
        <f t="shared" si="2"/>
        <v>0</v>
      </c>
      <c r="N12" s="140">
        <f t="shared" si="2"/>
        <v>0</v>
      </c>
      <c r="O12" s="140">
        <f t="shared" si="2"/>
        <v>0</v>
      </c>
      <c r="P12" s="140">
        <f t="shared" si="2"/>
        <v>0</v>
      </c>
      <c r="Q12" s="205">
        <f t="shared" si="1"/>
        <v>0</v>
      </c>
    </row>
    <row r="13" spans="1:17" ht="15.75">
      <c r="A13" s="18"/>
      <c r="B13" s="141" t="s">
        <v>93</v>
      </c>
      <c r="C13" s="142" t="s">
        <v>175</v>
      </c>
      <c r="D13" s="55" t="s">
        <v>5</v>
      </c>
      <c r="E13" s="143" t="s">
        <v>90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213">
        <f t="shared" si="1"/>
        <v>0</v>
      </c>
    </row>
    <row r="14" spans="1:17" ht="15.75">
      <c r="A14" s="18"/>
      <c r="B14" s="145" t="s">
        <v>94</v>
      </c>
      <c r="C14" s="146" t="s">
        <v>178</v>
      </c>
      <c r="D14" s="56" t="s">
        <v>6</v>
      </c>
      <c r="E14" s="143" t="s">
        <v>90</v>
      </c>
      <c r="F14" s="147"/>
      <c r="G14" s="147"/>
      <c r="H14" s="147"/>
      <c r="I14" s="147"/>
      <c r="J14" s="148"/>
      <c r="K14" s="148"/>
      <c r="L14" s="148"/>
      <c r="M14" s="147"/>
      <c r="N14" s="147"/>
      <c r="O14" s="147"/>
      <c r="P14" s="147"/>
      <c r="Q14" s="207">
        <f t="shared" si="1"/>
        <v>0</v>
      </c>
    </row>
    <row r="15" spans="1:17" ht="15.75">
      <c r="A15" s="18"/>
      <c r="B15" s="145" t="s">
        <v>95</v>
      </c>
      <c r="C15" s="146" t="s">
        <v>176</v>
      </c>
      <c r="D15" s="56" t="s">
        <v>7</v>
      </c>
      <c r="E15" s="143" t="s">
        <v>90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207">
        <f t="shared" si="1"/>
        <v>0</v>
      </c>
    </row>
    <row r="16" spans="1:17" ht="16.5" thickBot="1">
      <c r="A16" s="18"/>
      <c r="B16" s="145" t="s">
        <v>96</v>
      </c>
      <c r="C16" s="146" t="s">
        <v>177</v>
      </c>
      <c r="D16" s="56" t="s">
        <v>8</v>
      </c>
      <c r="E16" s="143" t="s">
        <v>90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207">
        <f t="shared" si="1"/>
        <v>0</v>
      </c>
    </row>
    <row r="17" spans="1:17" ht="24" customHeight="1" thickBot="1">
      <c r="A17" s="18"/>
      <c r="B17" s="137" t="s">
        <v>97</v>
      </c>
      <c r="C17" s="133" t="s">
        <v>98</v>
      </c>
      <c r="D17" s="138" t="s">
        <v>18</v>
      </c>
      <c r="E17" s="139" t="s">
        <v>90</v>
      </c>
      <c r="F17" s="140">
        <f aca="true" t="shared" si="3" ref="F17:P17">SUM(F18:F21)</f>
        <v>0</v>
      </c>
      <c r="G17" s="140">
        <f t="shared" si="3"/>
        <v>0</v>
      </c>
      <c r="H17" s="140">
        <f t="shared" si="3"/>
        <v>0</v>
      </c>
      <c r="I17" s="140">
        <f t="shared" si="3"/>
        <v>0</v>
      </c>
      <c r="J17" s="140">
        <f t="shared" si="3"/>
        <v>0</v>
      </c>
      <c r="K17" s="140">
        <f t="shared" si="3"/>
        <v>0</v>
      </c>
      <c r="L17" s="140">
        <f t="shared" si="3"/>
        <v>0</v>
      </c>
      <c r="M17" s="140">
        <f t="shared" si="3"/>
        <v>0</v>
      </c>
      <c r="N17" s="140">
        <f t="shared" si="3"/>
        <v>0</v>
      </c>
      <c r="O17" s="140">
        <f t="shared" si="3"/>
        <v>0</v>
      </c>
      <c r="P17" s="140">
        <f t="shared" si="3"/>
        <v>0</v>
      </c>
      <c r="Q17" s="205">
        <f t="shared" si="1"/>
        <v>0</v>
      </c>
    </row>
    <row r="18" spans="1:17" ht="15.75">
      <c r="A18" s="18"/>
      <c r="B18" s="141" t="s">
        <v>99</v>
      </c>
      <c r="C18" s="142" t="s">
        <v>175</v>
      </c>
      <c r="D18" s="55" t="s">
        <v>19</v>
      </c>
      <c r="E18" s="143" t="s">
        <v>90</v>
      </c>
      <c r="F18" s="144"/>
      <c r="G18" s="151"/>
      <c r="H18" s="151"/>
      <c r="I18" s="151"/>
      <c r="J18" s="151"/>
      <c r="K18" s="151"/>
      <c r="L18" s="151"/>
      <c r="M18" s="151"/>
      <c r="N18" s="151"/>
      <c r="O18" s="151"/>
      <c r="P18" s="152"/>
      <c r="Q18" s="213">
        <f>SUM(F18:P18)</f>
        <v>0</v>
      </c>
    </row>
    <row r="19" spans="1:17" ht="15.75">
      <c r="A19" s="18"/>
      <c r="B19" s="145" t="s">
        <v>100</v>
      </c>
      <c r="C19" s="146" t="s">
        <v>178</v>
      </c>
      <c r="D19" s="56" t="s">
        <v>20</v>
      </c>
      <c r="E19" s="143" t="s">
        <v>90</v>
      </c>
      <c r="F19" s="147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207">
        <f t="shared" si="1"/>
        <v>0</v>
      </c>
    </row>
    <row r="20" spans="1:17" ht="15.75">
      <c r="A20" s="18"/>
      <c r="B20" s="145" t="s">
        <v>101</v>
      </c>
      <c r="C20" s="146" t="s">
        <v>176</v>
      </c>
      <c r="D20" s="56" t="s">
        <v>21</v>
      </c>
      <c r="E20" s="143" t="s">
        <v>90</v>
      </c>
      <c r="F20" s="147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207">
        <f t="shared" si="1"/>
        <v>0</v>
      </c>
    </row>
    <row r="21" spans="1:17" ht="16.5" thickBot="1">
      <c r="A21" s="18"/>
      <c r="B21" s="149" t="s">
        <v>102</v>
      </c>
      <c r="C21" s="146" t="s">
        <v>177</v>
      </c>
      <c r="D21" s="155" t="s">
        <v>23</v>
      </c>
      <c r="E21" s="158" t="s">
        <v>90</v>
      </c>
      <c r="F21" s="150"/>
      <c r="G21" s="156"/>
      <c r="H21" s="156"/>
      <c r="I21" s="156"/>
      <c r="J21" s="156"/>
      <c r="K21" s="156"/>
      <c r="L21" s="156"/>
      <c r="M21" s="156"/>
      <c r="N21" s="156"/>
      <c r="O21" s="156"/>
      <c r="P21" s="157"/>
      <c r="Q21" s="208">
        <f t="shared" si="1"/>
        <v>0</v>
      </c>
    </row>
    <row r="22" spans="1:17" ht="32.25" customHeight="1" thickBot="1">
      <c r="A22" s="18"/>
      <c r="B22" s="159" t="s">
        <v>0</v>
      </c>
      <c r="C22" s="160" t="s">
        <v>106</v>
      </c>
      <c r="D22" s="161" t="s">
        <v>3</v>
      </c>
      <c r="E22" s="162" t="s">
        <v>107</v>
      </c>
      <c r="F22" s="140">
        <f>SUM(F23:F26)</f>
        <v>0</v>
      </c>
      <c r="G22" s="140">
        <f aca="true" t="shared" si="4" ref="G22:P22">SUM(G23:G26)</f>
        <v>0</v>
      </c>
      <c r="H22" s="140">
        <f t="shared" si="4"/>
        <v>0</v>
      </c>
      <c r="I22" s="140">
        <f t="shared" si="4"/>
        <v>0</v>
      </c>
      <c r="J22" s="140">
        <f t="shared" si="4"/>
        <v>0</v>
      </c>
      <c r="K22" s="140">
        <f t="shared" si="4"/>
        <v>0</v>
      </c>
      <c r="L22" s="140">
        <f t="shared" si="4"/>
        <v>0</v>
      </c>
      <c r="M22" s="140">
        <f t="shared" si="4"/>
        <v>0</v>
      </c>
      <c r="N22" s="140">
        <f t="shared" si="4"/>
        <v>0</v>
      </c>
      <c r="O22" s="140">
        <f t="shared" si="4"/>
        <v>0</v>
      </c>
      <c r="P22" s="163">
        <f t="shared" si="4"/>
        <v>0</v>
      </c>
      <c r="Q22" s="205">
        <f aca="true" t="shared" si="5" ref="Q22:Q31">SUM(F22:P22)</f>
        <v>0</v>
      </c>
    </row>
    <row r="23" spans="1:17" ht="15.75">
      <c r="A23" s="18"/>
      <c r="B23" s="197" t="s">
        <v>167</v>
      </c>
      <c r="C23" s="89" t="s">
        <v>57</v>
      </c>
      <c r="D23" s="198" t="s">
        <v>4</v>
      </c>
      <c r="E23" s="199" t="s">
        <v>107</v>
      </c>
      <c r="F23" s="200"/>
      <c r="G23" s="201"/>
      <c r="H23" s="201"/>
      <c r="I23" s="201"/>
      <c r="J23" s="201"/>
      <c r="K23" s="201"/>
      <c r="L23" s="201"/>
      <c r="M23" s="201"/>
      <c r="N23" s="201"/>
      <c r="O23" s="201"/>
      <c r="P23" s="202"/>
      <c r="Q23" s="206">
        <f t="shared" si="5"/>
        <v>0</v>
      </c>
    </row>
    <row r="24" spans="1:17" ht="15.75">
      <c r="A24" s="18"/>
      <c r="B24" s="178" t="s">
        <v>168</v>
      </c>
      <c r="C24" s="203" t="s">
        <v>59</v>
      </c>
      <c r="D24" s="167" t="s">
        <v>5</v>
      </c>
      <c r="E24" s="168" t="s">
        <v>107</v>
      </c>
      <c r="F24" s="169"/>
      <c r="G24" s="170"/>
      <c r="H24" s="170"/>
      <c r="I24" s="170"/>
      <c r="J24" s="170"/>
      <c r="K24" s="170"/>
      <c r="L24" s="170"/>
      <c r="M24" s="170"/>
      <c r="N24" s="170"/>
      <c r="O24" s="170"/>
      <c r="P24" s="171"/>
      <c r="Q24" s="207">
        <f t="shared" si="5"/>
        <v>0</v>
      </c>
    </row>
    <row r="25" spans="1:17" ht="15.75">
      <c r="A25" s="18"/>
      <c r="B25" s="165" t="s">
        <v>169</v>
      </c>
      <c r="C25" s="166" t="s">
        <v>60</v>
      </c>
      <c r="D25" s="172" t="s">
        <v>7</v>
      </c>
      <c r="E25" s="168" t="s">
        <v>107</v>
      </c>
      <c r="F25" s="52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207">
        <f t="shared" si="5"/>
        <v>0</v>
      </c>
    </row>
    <row r="26" spans="1:17" ht="48" customHeight="1" thickBot="1">
      <c r="A26" s="18"/>
      <c r="B26" s="173" t="s">
        <v>170</v>
      </c>
      <c r="C26" s="179" t="s">
        <v>110</v>
      </c>
      <c r="D26" s="174" t="s">
        <v>8</v>
      </c>
      <c r="E26" s="180" t="s">
        <v>107</v>
      </c>
      <c r="F26" s="175"/>
      <c r="G26" s="176"/>
      <c r="H26" s="176"/>
      <c r="I26" s="176"/>
      <c r="J26" s="176"/>
      <c r="K26" s="176"/>
      <c r="L26" s="176"/>
      <c r="M26" s="176"/>
      <c r="N26" s="176"/>
      <c r="O26" s="176"/>
      <c r="P26" s="177"/>
      <c r="Q26" s="208">
        <f t="shared" si="5"/>
        <v>0</v>
      </c>
    </row>
    <row r="27" spans="1:17" ht="21.75" thickBot="1">
      <c r="A27" s="18"/>
      <c r="B27" s="159" t="s">
        <v>1</v>
      </c>
      <c r="C27" s="181" t="s">
        <v>108</v>
      </c>
      <c r="D27" s="182" t="s">
        <v>18</v>
      </c>
      <c r="E27" s="183" t="s">
        <v>109</v>
      </c>
      <c r="F27" s="184">
        <f>SUM(F28:F31)</f>
        <v>0</v>
      </c>
      <c r="G27" s="185">
        <f aca="true" t="shared" si="6" ref="G27:P27">SUM(G28:G31)</f>
        <v>0</v>
      </c>
      <c r="H27" s="185">
        <f t="shared" si="6"/>
        <v>0</v>
      </c>
      <c r="I27" s="185">
        <f t="shared" si="6"/>
        <v>0</v>
      </c>
      <c r="J27" s="185">
        <f t="shared" si="6"/>
        <v>0</v>
      </c>
      <c r="K27" s="185">
        <f t="shared" si="6"/>
        <v>0</v>
      </c>
      <c r="L27" s="185">
        <f t="shared" si="6"/>
        <v>0</v>
      </c>
      <c r="M27" s="185">
        <f t="shared" si="6"/>
        <v>0</v>
      </c>
      <c r="N27" s="185">
        <f t="shared" si="6"/>
        <v>0</v>
      </c>
      <c r="O27" s="185">
        <f t="shared" si="6"/>
        <v>0</v>
      </c>
      <c r="P27" s="186">
        <f t="shared" si="6"/>
        <v>0</v>
      </c>
      <c r="Q27" s="184">
        <f t="shared" si="5"/>
        <v>0</v>
      </c>
    </row>
    <row r="28" spans="1:17" ht="15.75">
      <c r="A28" s="18"/>
      <c r="B28" s="141" t="s">
        <v>171</v>
      </c>
      <c r="C28" s="89" t="s">
        <v>57</v>
      </c>
      <c r="D28" s="188" t="s">
        <v>19</v>
      </c>
      <c r="E28" s="164" t="s">
        <v>109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90"/>
      <c r="Q28" s="209">
        <f t="shared" si="5"/>
        <v>0</v>
      </c>
    </row>
    <row r="29" spans="1:17" ht="15.75">
      <c r="A29" s="18"/>
      <c r="B29" s="145" t="s">
        <v>172</v>
      </c>
      <c r="C29" s="203" t="s">
        <v>59</v>
      </c>
      <c r="D29" s="191" t="s">
        <v>20</v>
      </c>
      <c r="E29" s="165" t="s">
        <v>109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3"/>
      <c r="Q29" s="210">
        <f t="shared" si="5"/>
        <v>0</v>
      </c>
    </row>
    <row r="30" spans="1:17" ht="15.75">
      <c r="A30" s="18"/>
      <c r="B30" s="141" t="s">
        <v>173</v>
      </c>
      <c r="C30" s="166" t="s">
        <v>60</v>
      </c>
      <c r="D30" s="194" t="s">
        <v>21</v>
      </c>
      <c r="E30" s="165" t="s">
        <v>109</v>
      </c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3"/>
      <c r="Q30" s="210">
        <f t="shared" si="5"/>
        <v>0</v>
      </c>
    </row>
    <row r="31" spans="1:17" ht="54.75" customHeight="1" thickBot="1">
      <c r="A31" s="18"/>
      <c r="B31" s="149" t="s">
        <v>174</v>
      </c>
      <c r="C31" s="204" t="s">
        <v>111</v>
      </c>
      <c r="D31" s="187" t="s">
        <v>23</v>
      </c>
      <c r="E31" s="173" t="s">
        <v>109</v>
      </c>
      <c r="F31" s="195"/>
      <c r="G31" s="195"/>
      <c r="H31" s="195"/>
      <c r="I31" s="195"/>
      <c r="J31" s="176"/>
      <c r="K31" s="195"/>
      <c r="L31" s="195"/>
      <c r="M31" s="195"/>
      <c r="N31" s="195"/>
      <c r="O31" s="195"/>
      <c r="P31" s="196"/>
      <c r="Q31" s="211">
        <f t="shared" si="5"/>
        <v>0</v>
      </c>
    </row>
  </sheetData>
  <sheetProtection/>
  <protectedRanges>
    <protectedRange sqref="F18:P21 F13:P16" name="Tabela 2C_1"/>
    <protectedRange sqref="F23:P26 F28:P31" name="Tabela 2D_1"/>
  </protectedRanges>
  <mergeCells count="6">
    <mergeCell ref="C10:D10"/>
    <mergeCell ref="B3:Q3"/>
    <mergeCell ref="B4:Q4"/>
    <mergeCell ref="F7:P7"/>
    <mergeCell ref="Q7:Q9"/>
    <mergeCell ref="C9:D9"/>
  </mergeCells>
  <printOptions/>
  <pageMargins left="0.58" right="0.51" top="0.65" bottom="0.85" header="0.5" footer="0.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33">
      <selection activeCell="P26" sqref="P26"/>
    </sheetView>
  </sheetViews>
  <sheetFormatPr defaultColWidth="9.140625" defaultRowHeight="12.75"/>
  <cols>
    <col min="1" max="1" width="8.00390625" style="14" customWidth="1"/>
    <col min="2" max="2" width="8.140625" style="14" customWidth="1"/>
    <col min="3" max="3" width="71.00390625" style="14" customWidth="1"/>
    <col min="4" max="4" width="4.140625" style="14" customWidth="1"/>
    <col min="5" max="6" width="15.00390625" style="14" customWidth="1"/>
    <col min="7" max="16384" width="9.140625" style="14" customWidth="1"/>
  </cols>
  <sheetData>
    <row r="1" spans="1:6" ht="18">
      <c r="A1" s="61"/>
      <c r="B1" s="476"/>
      <c r="C1" s="476"/>
      <c r="D1" s="476"/>
      <c r="E1" s="476"/>
      <c r="F1" s="476"/>
    </row>
    <row r="2" spans="1:6" ht="12.75">
      <c r="A2" s="65" t="s">
        <v>66</v>
      </c>
      <c r="B2" s="477" t="s">
        <v>210</v>
      </c>
      <c r="C2" s="477"/>
      <c r="D2" s="477"/>
      <c r="E2" s="477"/>
      <c r="F2" s="477"/>
    </row>
    <row r="3" spans="1:6" ht="15.75">
      <c r="A3" s="18"/>
      <c r="B3" s="215"/>
      <c r="C3" s="215"/>
      <c r="D3" s="216"/>
      <c r="E3" s="62"/>
      <c r="F3" s="62"/>
    </row>
    <row r="4" spans="1:6" ht="16.5" thickBot="1">
      <c r="A4" s="18"/>
      <c r="B4" s="238" t="s">
        <v>67</v>
      </c>
      <c r="C4" s="239"/>
      <c r="D4" s="60"/>
      <c r="E4" s="217"/>
      <c r="F4" s="217"/>
    </row>
    <row r="5" spans="1:7" ht="15" customHeight="1">
      <c r="A5" s="18"/>
      <c r="B5" s="478" t="s">
        <v>116</v>
      </c>
      <c r="C5" s="481" t="s">
        <v>2</v>
      </c>
      <c r="D5" s="482"/>
      <c r="E5" s="467" t="s">
        <v>239</v>
      </c>
      <c r="F5" s="467" t="s">
        <v>234</v>
      </c>
      <c r="G5" s="338"/>
    </row>
    <row r="6" spans="1:7" ht="15.75">
      <c r="A6" s="18"/>
      <c r="B6" s="479"/>
      <c r="C6" s="483"/>
      <c r="D6" s="484"/>
      <c r="E6" s="468"/>
      <c r="F6" s="468"/>
      <c r="G6" s="338"/>
    </row>
    <row r="7" spans="1:7" ht="15.75">
      <c r="A7" s="18"/>
      <c r="B7" s="479"/>
      <c r="C7" s="483"/>
      <c r="D7" s="484"/>
      <c r="E7" s="469"/>
      <c r="F7" s="469"/>
      <c r="G7" s="338"/>
    </row>
    <row r="8" spans="1:7" ht="15.75">
      <c r="A8" s="18"/>
      <c r="B8" s="479"/>
      <c r="C8" s="483"/>
      <c r="D8" s="484"/>
      <c r="E8" s="470"/>
      <c r="F8" s="470"/>
      <c r="G8" s="338"/>
    </row>
    <row r="9" spans="1:7" ht="15.75">
      <c r="A9" s="18"/>
      <c r="B9" s="479"/>
      <c r="C9" s="483"/>
      <c r="D9" s="484"/>
      <c r="E9" s="470"/>
      <c r="F9" s="470"/>
      <c r="G9" s="338"/>
    </row>
    <row r="10" spans="1:7" ht="16.5" thickBot="1">
      <c r="A10" s="18"/>
      <c r="B10" s="480"/>
      <c r="C10" s="485"/>
      <c r="D10" s="486"/>
      <c r="E10" s="471"/>
      <c r="F10" s="471"/>
      <c r="G10" s="338"/>
    </row>
    <row r="11" spans="1:7" ht="13.5" thickBot="1">
      <c r="A11" s="218"/>
      <c r="B11" s="219" t="s">
        <v>3</v>
      </c>
      <c r="C11" s="472" t="s">
        <v>4</v>
      </c>
      <c r="D11" s="473"/>
      <c r="E11" s="340" t="s">
        <v>5</v>
      </c>
      <c r="F11" s="340" t="s">
        <v>6</v>
      </c>
      <c r="G11" s="338"/>
    </row>
    <row r="12" spans="1:7" ht="16.5" thickBot="1">
      <c r="A12" s="220"/>
      <c r="B12" s="240"/>
      <c r="C12" s="241" t="s">
        <v>117</v>
      </c>
      <c r="D12" s="221" t="s">
        <v>3</v>
      </c>
      <c r="E12" s="341">
        <f>E13+E18+E23</f>
        <v>0</v>
      </c>
      <c r="F12" s="341">
        <f>F13+F18+F23</f>
        <v>0</v>
      </c>
      <c r="G12" s="338"/>
    </row>
    <row r="13" spans="1:7" ht="63.75">
      <c r="A13" s="18"/>
      <c r="B13" s="242" t="s">
        <v>118</v>
      </c>
      <c r="C13" s="243" t="s">
        <v>157</v>
      </c>
      <c r="D13" s="253" t="s">
        <v>4</v>
      </c>
      <c r="E13" s="342">
        <f>SUM(E14:E17)</f>
        <v>0</v>
      </c>
      <c r="F13" s="342">
        <f>SUM(F14:F17)</f>
        <v>0</v>
      </c>
      <c r="G13" s="338"/>
    </row>
    <row r="14" spans="1:7" ht="15.75">
      <c r="A14" s="18"/>
      <c r="B14" s="244" t="s">
        <v>119</v>
      </c>
      <c r="C14" s="222" t="s">
        <v>120</v>
      </c>
      <c r="D14" s="223" t="s">
        <v>5</v>
      </c>
      <c r="E14" s="343"/>
      <c r="F14" s="343"/>
      <c r="G14" s="338"/>
    </row>
    <row r="15" spans="1:9" ht="15.75">
      <c r="A15" s="18"/>
      <c r="B15" s="244" t="s">
        <v>121</v>
      </c>
      <c r="C15" s="222" t="s">
        <v>122</v>
      </c>
      <c r="D15" s="224" t="s">
        <v>6</v>
      </c>
      <c r="E15" s="343"/>
      <c r="F15" s="343"/>
      <c r="G15" s="339"/>
      <c r="H15" s="20"/>
      <c r="I15" s="20"/>
    </row>
    <row r="16" spans="1:9" ht="51">
      <c r="A16" s="18"/>
      <c r="B16" s="244" t="s">
        <v>123</v>
      </c>
      <c r="C16" s="222" t="s">
        <v>160</v>
      </c>
      <c r="D16" s="260" t="s">
        <v>7</v>
      </c>
      <c r="E16" s="343"/>
      <c r="F16" s="343"/>
      <c r="G16" s="339"/>
      <c r="H16" s="20"/>
      <c r="I16" s="20"/>
    </row>
    <row r="17" spans="1:7" ht="26.25" thickBot="1">
      <c r="A17" s="18"/>
      <c r="B17" s="257" t="s">
        <v>124</v>
      </c>
      <c r="C17" s="258" t="s">
        <v>125</v>
      </c>
      <c r="D17" s="259" t="s">
        <v>8</v>
      </c>
      <c r="E17" s="344"/>
      <c r="F17" s="344"/>
      <c r="G17" s="338"/>
    </row>
    <row r="18" spans="1:7" ht="25.5">
      <c r="A18" s="18"/>
      <c r="B18" s="242" t="s">
        <v>126</v>
      </c>
      <c r="C18" s="247" t="s">
        <v>158</v>
      </c>
      <c r="D18" s="254" t="s">
        <v>18</v>
      </c>
      <c r="E18" s="342">
        <f>SUM(E19:E22)</f>
        <v>0</v>
      </c>
      <c r="F18" s="342">
        <f>SUM(F19:F22)</f>
        <v>0</v>
      </c>
      <c r="G18" s="338"/>
    </row>
    <row r="19" spans="1:7" ht="12.75">
      <c r="A19" s="1"/>
      <c r="B19" s="244" t="s">
        <v>127</v>
      </c>
      <c r="C19" s="222" t="s">
        <v>128</v>
      </c>
      <c r="D19" s="225" t="s">
        <v>19</v>
      </c>
      <c r="E19" s="343"/>
      <c r="F19" s="343"/>
      <c r="G19" s="339"/>
    </row>
    <row r="20" spans="1:7" ht="15.75">
      <c r="A20" s="18"/>
      <c r="B20" s="244" t="s">
        <v>129</v>
      </c>
      <c r="C20" s="222" t="s">
        <v>130</v>
      </c>
      <c r="D20" s="225" t="s">
        <v>20</v>
      </c>
      <c r="E20" s="343"/>
      <c r="F20" s="343"/>
      <c r="G20" s="338"/>
    </row>
    <row r="21" spans="1:9" ht="51">
      <c r="A21" s="18"/>
      <c r="B21" s="244" t="s">
        <v>131</v>
      </c>
      <c r="C21" s="222" t="s">
        <v>161</v>
      </c>
      <c r="D21" s="260" t="s">
        <v>21</v>
      </c>
      <c r="E21" s="343"/>
      <c r="F21" s="343"/>
      <c r="G21" s="339"/>
      <c r="H21" s="20"/>
      <c r="I21" s="20"/>
    </row>
    <row r="22" spans="1:9" ht="16.5" thickBot="1">
      <c r="A22" s="18"/>
      <c r="B22" s="257" t="s">
        <v>132</v>
      </c>
      <c r="C22" s="258" t="s">
        <v>133</v>
      </c>
      <c r="D22" s="259" t="s">
        <v>23</v>
      </c>
      <c r="E22" s="344"/>
      <c r="F22" s="344"/>
      <c r="G22" s="339"/>
      <c r="H22" s="20"/>
      <c r="I22" s="20"/>
    </row>
    <row r="23" spans="1:9" ht="15.75">
      <c r="A23" s="18"/>
      <c r="B23" s="242" t="s">
        <v>134</v>
      </c>
      <c r="C23" s="248" t="s">
        <v>135</v>
      </c>
      <c r="D23" s="226" t="s">
        <v>24</v>
      </c>
      <c r="E23" s="342">
        <f>SUM(E24:E29)+E32</f>
        <v>0</v>
      </c>
      <c r="F23" s="342">
        <f>SUM(F24:F29)+F32</f>
        <v>0</v>
      </c>
      <c r="G23" s="339"/>
      <c r="H23" s="20"/>
      <c r="I23" s="20"/>
    </row>
    <row r="24" spans="1:9" ht="51">
      <c r="A24" s="18"/>
      <c r="B24" s="245" t="s">
        <v>136</v>
      </c>
      <c r="C24" s="255" t="s">
        <v>162</v>
      </c>
      <c r="D24" s="256" t="s">
        <v>25</v>
      </c>
      <c r="E24" s="345"/>
      <c r="F24" s="345"/>
      <c r="G24" s="339"/>
      <c r="H24" s="20"/>
      <c r="I24" s="20"/>
    </row>
    <row r="25" spans="1:9" ht="38.25">
      <c r="A25" s="18"/>
      <c r="B25" s="245" t="s">
        <v>137</v>
      </c>
      <c r="C25" s="255" t="s">
        <v>163</v>
      </c>
      <c r="D25" s="256" t="s">
        <v>26</v>
      </c>
      <c r="E25" s="345"/>
      <c r="F25" s="345"/>
      <c r="G25" s="339"/>
      <c r="H25" s="20"/>
      <c r="I25" s="20"/>
    </row>
    <row r="26" spans="1:9" ht="25.5">
      <c r="A26" s="18"/>
      <c r="B26" s="244" t="s">
        <v>138</v>
      </c>
      <c r="C26" s="264" t="s">
        <v>164</v>
      </c>
      <c r="D26" s="223" t="s">
        <v>27</v>
      </c>
      <c r="E26" s="346"/>
      <c r="F26" s="346"/>
      <c r="G26" s="339"/>
      <c r="H26" s="20"/>
      <c r="I26" s="20"/>
    </row>
    <row r="27" spans="1:7" ht="15.75">
      <c r="A27" s="18"/>
      <c r="B27" s="261" t="s">
        <v>166</v>
      </c>
      <c r="C27" s="262" t="s">
        <v>156</v>
      </c>
      <c r="D27" s="263" t="s">
        <v>29</v>
      </c>
      <c r="E27" s="347"/>
      <c r="F27" s="347"/>
      <c r="G27" s="338"/>
    </row>
    <row r="28" spans="1:7" ht="15.75">
      <c r="A28" s="18"/>
      <c r="B28" s="244" t="s">
        <v>139</v>
      </c>
      <c r="C28" s="249" t="s">
        <v>140</v>
      </c>
      <c r="D28" s="228" t="s">
        <v>30</v>
      </c>
      <c r="E28" s="348"/>
      <c r="F28" s="348"/>
      <c r="G28" s="338"/>
    </row>
    <row r="29" spans="1:7" ht="25.5">
      <c r="A29" s="18"/>
      <c r="B29" s="245" t="s">
        <v>141</v>
      </c>
      <c r="C29" s="265" t="s">
        <v>240</v>
      </c>
      <c r="D29" s="256" t="s">
        <v>31</v>
      </c>
      <c r="E29" s="349"/>
      <c r="F29" s="349"/>
      <c r="G29" s="338"/>
    </row>
    <row r="30" spans="1:7" ht="15.75">
      <c r="A30" s="18"/>
      <c r="B30" s="250"/>
      <c r="C30" s="251" t="s">
        <v>142</v>
      </c>
      <c r="D30" s="229" t="s">
        <v>33</v>
      </c>
      <c r="E30" s="350"/>
      <c r="F30" s="350"/>
      <c r="G30" s="338"/>
    </row>
    <row r="31" spans="1:7" ht="15.75">
      <c r="A31" s="18"/>
      <c r="B31" s="246"/>
      <c r="C31" s="252" t="s">
        <v>143</v>
      </c>
      <c r="D31" s="227" t="s">
        <v>34</v>
      </c>
      <c r="E31" s="351"/>
      <c r="F31" s="351"/>
      <c r="G31" s="338"/>
    </row>
    <row r="32" spans="1:7" ht="39" thickBot="1">
      <c r="A32" s="18"/>
      <c r="B32" s="266" t="s">
        <v>144</v>
      </c>
      <c r="C32" s="267" t="s">
        <v>165</v>
      </c>
      <c r="D32" s="268" t="s">
        <v>36</v>
      </c>
      <c r="E32" s="352"/>
      <c r="F32" s="352"/>
      <c r="G32" s="338"/>
    </row>
    <row r="33" spans="1:6" ht="15.75">
      <c r="A33" s="18"/>
      <c r="B33" s="230"/>
      <c r="C33" s="231"/>
      <c r="D33" s="232"/>
      <c r="E33" s="24"/>
      <c r="F33" s="24"/>
    </row>
    <row r="34" spans="1:6" ht="27" customHeight="1">
      <c r="A34" s="1"/>
      <c r="B34" s="374"/>
      <c r="C34" s="465" t="s">
        <v>257</v>
      </c>
      <c r="D34" s="440"/>
      <c r="E34" s="440"/>
      <c r="F34" s="440"/>
    </row>
    <row r="35" spans="1:3" ht="12.75">
      <c r="A35" s="1"/>
      <c r="B35" s="29"/>
      <c r="C35" s="1" t="s">
        <v>241</v>
      </c>
    </row>
    <row r="36" spans="1:6" ht="15.75">
      <c r="A36" s="18"/>
      <c r="D36" s="18"/>
      <c r="E36" s="18"/>
      <c r="F36" s="18"/>
    </row>
    <row r="37" spans="1:6" ht="12.75">
      <c r="A37" s="65" t="s">
        <v>103</v>
      </c>
      <c r="B37" s="477" t="s">
        <v>145</v>
      </c>
      <c r="C37" s="477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65" t="s">
        <v>146</v>
      </c>
      <c r="B39" s="413" t="s">
        <v>159</v>
      </c>
      <c r="C39" s="413"/>
      <c r="D39" s="413"/>
      <c r="E39" s="413"/>
      <c r="F39" s="413"/>
    </row>
    <row r="40" spans="1:6" ht="12.75">
      <c r="A40" s="65"/>
      <c r="B40" s="34"/>
      <c r="C40" s="34"/>
      <c r="D40" s="34"/>
      <c r="E40" s="34"/>
      <c r="F40" s="34"/>
    </row>
    <row r="41" spans="1:6" ht="13.5" thickBot="1">
      <c r="A41" s="1"/>
      <c r="B41" s="1"/>
      <c r="C41" s="238" t="s">
        <v>104</v>
      </c>
      <c r="D41" s="1"/>
      <c r="E41" s="1"/>
      <c r="F41" s="1"/>
    </row>
    <row r="42" spans="1:6" ht="15.75" customHeight="1">
      <c r="A42" s="18"/>
      <c r="B42" s="1"/>
      <c r="C42" s="488" t="s">
        <v>2</v>
      </c>
      <c r="D42" s="489"/>
      <c r="E42" s="467" t="s">
        <v>235</v>
      </c>
      <c r="F42" s="467" t="s">
        <v>236</v>
      </c>
    </row>
    <row r="43" spans="1:6" ht="15.75">
      <c r="A43" s="18"/>
      <c r="B43" s="1"/>
      <c r="C43" s="490"/>
      <c r="D43" s="491"/>
      <c r="E43" s="494"/>
      <c r="F43" s="494"/>
    </row>
    <row r="44" spans="1:6" ht="15.75">
      <c r="A44" s="18"/>
      <c r="B44" s="1"/>
      <c r="C44" s="490"/>
      <c r="D44" s="491"/>
      <c r="E44" s="494"/>
      <c r="F44" s="494"/>
    </row>
    <row r="45" spans="1:6" ht="16.5" thickBot="1">
      <c r="A45" s="18"/>
      <c r="B45" s="1"/>
      <c r="C45" s="492"/>
      <c r="D45" s="493"/>
      <c r="E45" s="495"/>
      <c r="F45" s="495"/>
    </row>
    <row r="46" spans="1:6" ht="16.5" thickBot="1">
      <c r="A46" s="18"/>
      <c r="B46" s="1"/>
      <c r="C46" s="474" t="s">
        <v>3</v>
      </c>
      <c r="D46" s="475"/>
      <c r="E46" s="233" t="s">
        <v>4</v>
      </c>
      <c r="F46" s="233" t="s">
        <v>5</v>
      </c>
    </row>
    <row r="47" spans="1:6" ht="16.5" thickBot="1">
      <c r="A47" s="18"/>
      <c r="B47" s="1"/>
      <c r="C47" s="269" t="s">
        <v>147</v>
      </c>
      <c r="D47" s="234" t="s">
        <v>3</v>
      </c>
      <c r="E47" s="270">
        <f>E12</f>
        <v>0</v>
      </c>
      <c r="F47" s="270">
        <f>F12</f>
        <v>0</v>
      </c>
    </row>
    <row r="48" spans="1:6" ht="15.75">
      <c r="A48" s="18"/>
      <c r="B48" s="1"/>
      <c r="C48" s="271" t="s">
        <v>148</v>
      </c>
      <c r="D48" s="235" t="s">
        <v>4</v>
      </c>
      <c r="E48" s="272">
        <f>SUM(E49:E56)</f>
        <v>0</v>
      </c>
      <c r="F48" s="272">
        <f>SUM(F49:F56)</f>
        <v>0</v>
      </c>
    </row>
    <row r="49" spans="1:6" ht="15.75">
      <c r="A49" s="18"/>
      <c r="B49" s="1"/>
      <c r="C49" s="273" t="s">
        <v>149</v>
      </c>
      <c r="D49" s="236" t="s">
        <v>5</v>
      </c>
      <c r="E49" s="274"/>
      <c r="F49" s="274"/>
    </row>
    <row r="50" spans="1:6" ht="15.75">
      <c r="A50" s="18"/>
      <c r="B50" s="1"/>
      <c r="C50" s="273" t="s">
        <v>150</v>
      </c>
      <c r="D50" s="236" t="s">
        <v>6</v>
      </c>
      <c r="E50" s="274"/>
      <c r="F50" s="274"/>
    </row>
    <row r="51" spans="1:6" ht="15.75">
      <c r="A51" s="18"/>
      <c r="B51" s="1"/>
      <c r="C51" s="273" t="s">
        <v>207</v>
      </c>
      <c r="D51" s="236" t="s">
        <v>7</v>
      </c>
      <c r="E51" s="274"/>
      <c r="F51" s="274"/>
    </row>
    <row r="52" spans="1:6" ht="15.75">
      <c r="A52" s="18"/>
      <c r="B52" s="1"/>
      <c r="C52" s="273" t="s">
        <v>151</v>
      </c>
      <c r="D52" s="236" t="s">
        <v>8</v>
      </c>
      <c r="E52" s="275"/>
      <c r="F52" s="275"/>
    </row>
    <row r="53" spans="1:6" ht="15.75">
      <c r="A53" s="18"/>
      <c r="B53" s="1"/>
      <c r="C53" s="273" t="s">
        <v>152</v>
      </c>
      <c r="D53" s="236" t="s">
        <v>18</v>
      </c>
      <c r="E53" s="276"/>
      <c r="F53" s="276"/>
    </row>
    <row r="54" spans="1:6" ht="15.75">
      <c r="A54" s="18"/>
      <c r="B54" s="1"/>
      <c r="C54" s="273" t="s">
        <v>153</v>
      </c>
      <c r="D54" s="236" t="s">
        <v>19</v>
      </c>
      <c r="E54" s="276"/>
      <c r="F54" s="276"/>
    </row>
    <row r="55" spans="1:6" ht="15.75">
      <c r="A55" s="18"/>
      <c r="B55" s="1"/>
      <c r="C55" s="323" t="s">
        <v>237</v>
      </c>
      <c r="D55" s="324" t="s">
        <v>20</v>
      </c>
      <c r="E55" s="325"/>
      <c r="F55" s="325"/>
    </row>
    <row r="56" spans="1:6" ht="16.5" thickBot="1">
      <c r="A56" s="18"/>
      <c r="B56" s="1"/>
      <c r="C56" s="277" t="s">
        <v>251</v>
      </c>
      <c r="D56" s="237" t="s">
        <v>21</v>
      </c>
      <c r="E56" s="278"/>
      <c r="F56" s="278"/>
    </row>
    <row r="57" spans="1:6" ht="25.5" customHeight="1">
      <c r="A57" s="18"/>
      <c r="B57" s="374"/>
      <c r="C57" s="466" t="s">
        <v>257</v>
      </c>
      <c r="D57" s="466"/>
      <c r="E57" s="466"/>
      <c r="F57" s="466"/>
    </row>
    <row r="58" spans="1:7" ht="47.25" customHeight="1">
      <c r="A58" s="18"/>
      <c r="B58" s="32"/>
      <c r="C58" s="487" t="s">
        <v>264</v>
      </c>
      <c r="D58" s="411"/>
      <c r="E58" s="411"/>
      <c r="F58" s="411"/>
      <c r="G58" s="411"/>
    </row>
    <row r="59" spans="1:6" ht="15.75">
      <c r="A59" s="18"/>
      <c r="B59" s="32"/>
      <c r="C59" s="18" t="s">
        <v>202</v>
      </c>
      <c r="D59" s="18"/>
      <c r="E59" s="321">
        <f>E47-E48</f>
        <v>0</v>
      </c>
      <c r="F59" s="321">
        <f>F47-F48</f>
        <v>0</v>
      </c>
    </row>
    <row r="60" spans="1:6" ht="15.75">
      <c r="A60" s="18"/>
      <c r="B60" s="18"/>
      <c r="C60" s="18"/>
      <c r="D60" s="18"/>
      <c r="E60" s="18"/>
      <c r="F60" s="18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</sheetData>
  <sheetProtection/>
  <protectedRanges>
    <protectedRange sqref="E14:F17 E19:F22 E24:F32 E49:F56" name="Tabela 3A_1"/>
  </protectedRanges>
  <mergeCells count="16">
    <mergeCell ref="C58:G58"/>
    <mergeCell ref="B37:C37"/>
    <mergeCell ref="B39:F39"/>
    <mergeCell ref="C42:D45"/>
    <mergeCell ref="F42:F45"/>
    <mergeCell ref="E42:E45"/>
    <mergeCell ref="B1:F1"/>
    <mergeCell ref="B2:F2"/>
    <mergeCell ref="B5:B10"/>
    <mergeCell ref="C5:D10"/>
    <mergeCell ref="E5:E10"/>
    <mergeCell ref="C34:F34"/>
    <mergeCell ref="C57:F57"/>
    <mergeCell ref="F5:F10"/>
    <mergeCell ref="C11:D11"/>
    <mergeCell ref="C46:D46"/>
  </mergeCells>
  <conditionalFormatting sqref="E59:F59">
    <cfRule type="cellIs" priority="1" dxfId="0" operator="notEqual" stopIfTrue="1">
      <formula>0</formula>
    </cfRule>
  </conditionalFormatting>
  <printOptions/>
  <pageMargins left="0.51" right="0.75" top="0.7" bottom="1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115" zoomScaleNormal="115" workbookViewId="0" topLeftCell="A25">
      <selection activeCell="P26" sqref="P26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0.00390625" style="0" customWidth="1"/>
    <col min="4" max="4" width="13.7109375" style="0" customWidth="1"/>
    <col min="5" max="6" width="14.140625" style="0" customWidth="1"/>
    <col min="7" max="7" width="10.8515625" style="0" bestFit="1" customWidth="1"/>
    <col min="8" max="9" width="10.7109375" style="0" customWidth="1"/>
    <col min="10" max="10" width="16.8515625" style="0" customWidth="1"/>
    <col min="11" max="11" width="4.7109375" style="0" customWidth="1"/>
  </cols>
  <sheetData>
    <row r="1" spans="1:12" ht="42" customHeight="1">
      <c r="A1" s="500" t="s">
        <v>256</v>
      </c>
      <c r="B1" s="440"/>
      <c r="C1" s="440"/>
      <c r="D1" s="440"/>
      <c r="E1" s="440"/>
      <c r="F1" s="440"/>
      <c r="G1" s="440"/>
      <c r="H1" s="440"/>
      <c r="I1" s="440"/>
      <c r="J1" s="440"/>
      <c r="K1" s="29"/>
      <c r="L1" s="29"/>
    </row>
    <row r="2" spans="1:12" ht="13.5" thickBot="1">
      <c r="A2" s="287"/>
      <c r="B2" s="287"/>
      <c r="C2" s="287"/>
      <c r="D2" s="287"/>
      <c r="E2" s="288"/>
      <c r="F2" s="288"/>
      <c r="G2" s="287"/>
      <c r="H2" s="289"/>
      <c r="I2" s="29"/>
      <c r="J2" s="29"/>
      <c r="K2" s="29"/>
      <c r="L2" s="29"/>
    </row>
    <row r="3" spans="1:12" ht="12.75" customHeight="1">
      <c r="A3" s="518" t="s">
        <v>179</v>
      </c>
      <c r="B3" s="520" t="s">
        <v>180</v>
      </c>
      <c r="C3" s="509" t="s">
        <v>181</v>
      </c>
      <c r="D3" s="514" t="s">
        <v>199</v>
      </c>
      <c r="E3" s="520" t="s">
        <v>182</v>
      </c>
      <c r="F3" s="522" t="s">
        <v>183</v>
      </c>
      <c r="G3" s="524" t="s">
        <v>184</v>
      </c>
      <c r="H3" s="525"/>
      <c r="I3" s="525"/>
      <c r="J3" s="516" t="s">
        <v>185</v>
      </c>
      <c r="K3" s="1"/>
      <c r="L3" s="1"/>
    </row>
    <row r="4" spans="1:12" ht="23.25" customHeight="1">
      <c r="A4" s="519"/>
      <c r="B4" s="510"/>
      <c r="C4" s="510"/>
      <c r="D4" s="515"/>
      <c r="E4" s="521"/>
      <c r="F4" s="523"/>
      <c r="G4" s="290" t="s">
        <v>186</v>
      </c>
      <c r="H4" s="290" t="s">
        <v>238</v>
      </c>
      <c r="I4" s="290">
        <v>2012</v>
      </c>
      <c r="J4" s="517"/>
      <c r="K4" s="1"/>
      <c r="L4" s="1"/>
    </row>
    <row r="5" spans="1:12" ht="12.75">
      <c r="A5" s="392" t="s">
        <v>3</v>
      </c>
      <c r="B5" s="393" t="s">
        <v>4</v>
      </c>
      <c r="C5" s="393" t="s">
        <v>5</v>
      </c>
      <c r="D5" s="393" t="s">
        <v>6</v>
      </c>
      <c r="E5" s="393" t="s">
        <v>7</v>
      </c>
      <c r="F5" s="393" t="s">
        <v>8</v>
      </c>
      <c r="G5" s="393" t="s">
        <v>18</v>
      </c>
      <c r="H5" s="393" t="s">
        <v>19</v>
      </c>
      <c r="I5" s="393" t="s">
        <v>20</v>
      </c>
      <c r="J5" s="394">
        <v>10</v>
      </c>
      <c r="K5" s="1"/>
      <c r="L5" s="1"/>
    </row>
    <row r="6" spans="1:12" ht="14.25">
      <c r="A6" s="511" t="s">
        <v>187</v>
      </c>
      <c r="B6" s="512"/>
      <c r="C6" s="512"/>
      <c r="D6" s="512"/>
      <c r="E6" s="512"/>
      <c r="F6" s="512"/>
      <c r="G6" s="512"/>
      <c r="H6" s="512"/>
      <c r="I6" s="512"/>
      <c r="J6" s="513"/>
      <c r="K6" s="1"/>
      <c r="L6" s="1"/>
    </row>
    <row r="7" spans="1:12" s="291" customFormat="1" ht="14.25">
      <c r="A7" s="498" t="s">
        <v>188</v>
      </c>
      <c r="B7" s="499"/>
      <c r="C7" s="499"/>
      <c r="D7" s="499"/>
      <c r="E7" s="499"/>
      <c r="F7" s="499"/>
      <c r="G7" s="311">
        <f>SUM(G8:G10)</f>
        <v>0</v>
      </c>
      <c r="H7" s="311">
        <f>SUM(H8:H10)</f>
        <v>0</v>
      </c>
      <c r="I7" s="311">
        <f>SUM(I8:I10)</f>
        <v>0</v>
      </c>
      <c r="J7" s="305"/>
      <c r="K7" s="239"/>
      <c r="L7" s="239"/>
    </row>
    <row r="8" spans="1:12" ht="12.75">
      <c r="A8" s="293">
        <v>1</v>
      </c>
      <c r="B8" s="294"/>
      <c r="C8" s="295"/>
      <c r="D8" s="296"/>
      <c r="E8" s="292"/>
      <c r="F8" s="292"/>
      <c r="G8" s="297"/>
      <c r="H8" s="297"/>
      <c r="I8" s="297"/>
      <c r="J8" s="298"/>
      <c r="K8" s="1"/>
      <c r="L8" s="1"/>
    </row>
    <row r="9" spans="1:12" ht="12.75">
      <c r="A9" s="293">
        <v>2</v>
      </c>
      <c r="B9" s="294"/>
      <c r="C9" s="295"/>
      <c r="D9" s="296"/>
      <c r="E9" s="292"/>
      <c r="F9" s="292"/>
      <c r="G9" s="297"/>
      <c r="H9" s="297"/>
      <c r="I9" s="297"/>
      <c r="J9" s="298"/>
      <c r="K9" s="1"/>
      <c r="L9" s="1"/>
    </row>
    <row r="10" spans="1:12" ht="13.5" thickBot="1">
      <c r="A10" s="299" t="s">
        <v>189</v>
      </c>
      <c r="B10" s="6"/>
      <c r="C10" s="6"/>
      <c r="D10" s="6"/>
      <c r="E10" s="6"/>
      <c r="F10" s="6"/>
      <c r="G10" s="6"/>
      <c r="H10" s="6"/>
      <c r="I10" s="6"/>
      <c r="J10" s="7"/>
      <c r="K10" s="1"/>
      <c r="L10" s="1"/>
    </row>
    <row r="11" spans="1:12" ht="14.25">
      <c r="A11" s="511" t="s">
        <v>190</v>
      </c>
      <c r="B11" s="512"/>
      <c r="C11" s="512"/>
      <c r="D11" s="512"/>
      <c r="E11" s="512"/>
      <c r="F11" s="512"/>
      <c r="G11" s="512"/>
      <c r="H11" s="512"/>
      <c r="I11" s="512"/>
      <c r="J11" s="513"/>
      <c r="K11" s="1"/>
      <c r="L11" s="1"/>
    </row>
    <row r="12" spans="1:12" s="291" customFormat="1" ht="14.25">
      <c r="A12" s="498" t="s">
        <v>188</v>
      </c>
      <c r="B12" s="499"/>
      <c r="C12" s="499"/>
      <c r="D12" s="499"/>
      <c r="E12" s="499"/>
      <c r="F12" s="499"/>
      <c r="G12" s="311">
        <f>SUM(G13:G15)</f>
        <v>0</v>
      </c>
      <c r="H12" s="311">
        <f>SUM(H13:H15)</f>
        <v>0</v>
      </c>
      <c r="I12" s="311">
        <f>SUM(I13:I15)</f>
        <v>0</v>
      </c>
      <c r="J12" s="305"/>
      <c r="K12" s="239"/>
      <c r="L12" s="239"/>
    </row>
    <row r="13" spans="1:12" ht="12.75">
      <c r="A13" s="293">
        <v>1</v>
      </c>
      <c r="B13" s="294"/>
      <c r="C13" s="295"/>
      <c r="D13" s="296"/>
      <c r="E13" s="292"/>
      <c r="F13" s="292"/>
      <c r="G13" s="297"/>
      <c r="H13" s="297"/>
      <c r="I13" s="297"/>
      <c r="J13" s="298"/>
      <c r="K13" s="1"/>
      <c r="L13" s="1"/>
    </row>
    <row r="14" spans="1:12" ht="12.75">
      <c r="A14" s="293">
        <v>2</v>
      </c>
      <c r="B14" s="294"/>
      <c r="C14" s="295"/>
      <c r="D14" s="296"/>
      <c r="E14" s="292"/>
      <c r="F14" s="292"/>
      <c r="G14" s="297"/>
      <c r="H14" s="297"/>
      <c r="I14" s="297"/>
      <c r="J14" s="298"/>
      <c r="K14" s="1"/>
      <c r="L14" s="1"/>
    </row>
    <row r="15" spans="1:12" ht="13.5" thickBot="1">
      <c r="A15" s="299" t="s">
        <v>189</v>
      </c>
      <c r="B15" s="6"/>
      <c r="C15" s="6"/>
      <c r="D15" s="6"/>
      <c r="E15" s="6"/>
      <c r="F15" s="6"/>
      <c r="G15" s="6"/>
      <c r="H15" s="6"/>
      <c r="I15" s="6"/>
      <c r="J15" s="7"/>
      <c r="K15" s="1"/>
      <c r="L15" s="1"/>
    </row>
    <row r="16" spans="1:12" ht="14.25">
      <c r="A16" s="511" t="s">
        <v>191</v>
      </c>
      <c r="B16" s="512"/>
      <c r="C16" s="512"/>
      <c r="D16" s="512"/>
      <c r="E16" s="512"/>
      <c r="F16" s="512"/>
      <c r="G16" s="512"/>
      <c r="H16" s="512"/>
      <c r="I16" s="512"/>
      <c r="J16" s="513"/>
      <c r="K16" s="1"/>
      <c r="L16" s="1"/>
    </row>
    <row r="17" spans="1:12" s="291" customFormat="1" ht="14.25">
      <c r="A17" s="498" t="s">
        <v>188</v>
      </c>
      <c r="B17" s="499"/>
      <c r="C17" s="499"/>
      <c r="D17" s="499"/>
      <c r="E17" s="499"/>
      <c r="F17" s="499"/>
      <c r="G17" s="311">
        <f>G19+G24+G29+G34+G39+G44+G49</f>
        <v>0</v>
      </c>
      <c r="H17" s="311">
        <f>H19+H24+H29+H34+H39+H44+H49</f>
        <v>0</v>
      </c>
      <c r="I17" s="311">
        <f>I19+I24+I29+I34+I39+I44+I49</f>
        <v>0</v>
      </c>
      <c r="J17" s="305"/>
      <c r="K17" s="239"/>
      <c r="L17" s="239"/>
    </row>
    <row r="18" spans="1:12" ht="12.75">
      <c r="A18" s="503" t="s">
        <v>192</v>
      </c>
      <c r="B18" s="504"/>
      <c r="C18" s="504"/>
      <c r="D18" s="504"/>
      <c r="E18" s="504"/>
      <c r="F18" s="504"/>
      <c r="G18" s="504"/>
      <c r="H18" s="504"/>
      <c r="I18" s="504"/>
      <c r="J18" s="505"/>
      <c r="K18" s="1"/>
      <c r="L18" s="1"/>
    </row>
    <row r="19" spans="1:12" s="291" customFormat="1" ht="12.75">
      <c r="A19" s="496" t="s">
        <v>188</v>
      </c>
      <c r="B19" s="497"/>
      <c r="C19" s="497"/>
      <c r="D19" s="497"/>
      <c r="E19" s="497"/>
      <c r="F19" s="497"/>
      <c r="G19" s="314">
        <f>SUM(G20:G22)</f>
        <v>0</v>
      </c>
      <c r="H19" s="314">
        <f>SUM(H20:H22)</f>
        <v>0</v>
      </c>
      <c r="I19" s="314">
        <f>SUM(I20:I22)</f>
        <v>0</v>
      </c>
      <c r="J19" s="306"/>
      <c r="K19" s="239"/>
      <c r="L19" s="239"/>
    </row>
    <row r="20" spans="1:12" ht="12.75">
      <c r="A20" s="293">
        <v>1</v>
      </c>
      <c r="B20" s="294"/>
      <c r="C20" s="312"/>
      <c r="D20" s="313"/>
      <c r="E20" s="292"/>
      <c r="F20" s="292"/>
      <c r="G20" s="297"/>
      <c r="H20" s="297"/>
      <c r="I20" s="297"/>
      <c r="J20" s="298"/>
      <c r="K20" s="1"/>
      <c r="L20" s="1"/>
    </row>
    <row r="21" spans="1:12" ht="12.75">
      <c r="A21" s="293">
        <v>2</v>
      </c>
      <c r="B21" s="294"/>
      <c r="C21" s="295"/>
      <c r="D21" s="296"/>
      <c r="E21" s="292"/>
      <c r="F21" s="292"/>
      <c r="G21" s="297"/>
      <c r="H21" s="297"/>
      <c r="I21" s="297"/>
      <c r="J21" s="298"/>
      <c r="K21" s="1"/>
      <c r="L21" s="1"/>
    </row>
    <row r="22" spans="1:12" ht="13.5" thickBot="1">
      <c r="A22" s="299" t="s">
        <v>189</v>
      </c>
      <c r="B22" s="6"/>
      <c r="C22" s="6"/>
      <c r="D22" s="6"/>
      <c r="E22" s="6"/>
      <c r="F22" s="6"/>
      <c r="G22" s="6"/>
      <c r="H22" s="6"/>
      <c r="I22" s="6"/>
      <c r="J22" s="7"/>
      <c r="K22" s="1"/>
      <c r="L22" s="1"/>
    </row>
    <row r="23" spans="1:12" ht="12.75">
      <c r="A23" s="503" t="s">
        <v>193</v>
      </c>
      <c r="B23" s="504"/>
      <c r="C23" s="504"/>
      <c r="D23" s="504"/>
      <c r="E23" s="504"/>
      <c r="F23" s="504"/>
      <c r="G23" s="504"/>
      <c r="H23" s="504"/>
      <c r="I23" s="504"/>
      <c r="J23" s="505"/>
      <c r="K23" s="1"/>
      <c r="L23" s="1"/>
    </row>
    <row r="24" spans="1:12" s="291" customFormat="1" ht="12.75">
      <c r="A24" s="496" t="s">
        <v>188</v>
      </c>
      <c r="B24" s="497"/>
      <c r="C24" s="497"/>
      <c r="D24" s="497"/>
      <c r="E24" s="497"/>
      <c r="F24" s="497"/>
      <c r="G24" s="314">
        <f>SUM(G25:G27)</f>
        <v>0</v>
      </c>
      <c r="H24" s="314">
        <f>SUM(H25:H27)</f>
        <v>0</v>
      </c>
      <c r="I24" s="314">
        <f>SUM(I25:I27)</f>
        <v>0</v>
      </c>
      <c r="J24" s="306"/>
      <c r="K24" s="239"/>
      <c r="L24" s="239"/>
    </row>
    <row r="25" spans="1:12" ht="12.75">
      <c r="A25" s="300" t="s">
        <v>105</v>
      </c>
      <c r="B25" s="301"/>
      <c r="C25" s="301"/>
      <c r="D25" s="301"/>
      <c r="E25" s="302"/>
      <c r="F25" s="302"/>
      <c r="G25" s="297"/>
      <c r="H25" s="297"/>
      <c r="I25" s="297"/>
      <c r="J25" s="303"/>
      <c r="K25" s="1"/>
      <c r="L25" s="1"/>
    </row>
    <row r="26" spans="1:12" ht="12.75">
      <c r="A26" s="293">
        <v>2</v>
      </c>
      <c r="B26" s="294"/>
      <c r="C26" s="295"/>
      <c r="D26" s="296"/>
      <c r="E26" s="292"/>
      <c r="F26" s="292"/>
      <c r="G26" s="297"/>
      <c r="H26" s="297"/>
      <c r="I26" s="297"/>
      <c r="J26" s="298"/>
      <c r="K26" s="1"/>
      <c r="L26" s="1"/>
    </row>
    <row r="27" spans="1:12" ht="13.5" thickBot="1">
      <c r="A27" s="299" t="s">
        <v>189</v>
      </c>
      <c r="B27" s="6"/>
      <c r="C27" s="6"/>
      <c r="D27" s="6"/>
      <c r="E27" s="6"/>
      <c r="F27" s="6"/>
      <c r="G27" s="315"/>
      <c r="H27" s="315"/>
      <c r="I27" s="315"/>
      <c r="J27" s="7"/>
      <c r="K27" s="1"/>
      <c r="L27" s="1"/>
    </row>
    <row r="28" spans="1:12" ht="12.75">
      <c r="A28" s="503" t="s">
        <v>194</v>
      </c>
      <c r="B28" s="504"/>
      <c r="C28" s="504"/>
      <c r="D28" s="504"/>
      <c r="E28" s="504"/>
      <c r="F28" s="504"/>
      <c r="G28" s="504"/>
      <c r="H28" s="504"/>
      <c r="I28" s="504"/>
      <c r="J28" s="505"/>
      <c r="K28" s="1"/>
      <c r="L28" s="1"/>
    </row>
    <row r="29" spans="1:12" s="291" customFormat="1" ht="12.75">
      <c r="A29" s="496" t="s">
        <v>188</v>
      </c>
      <c r="B29" s="497"/>
      <c r="C29" s="497"/>
      <c r="D29" s="497"/>
      <c r="E29" s="497"/>
      <c r="F29" s="497"/>
      <c r="G29" s="314">
        <f>SUM(G30:G32)</f>
        <v>0</v>
      </c>
      <c r="H29" s="314">
        <f>SUM(H30:H32)</f>
        <v>0</v>
      </c>
      <c r="I29" s="314">
        <f>SUM(I30:I32)</f>
        <v>0</v>
      </c>
      <c r="J29" s="306"/>
      <c r="K29" s="239"/>
      <c r="L29" s="239"/>
    </row>
    <row r="30" spans="1:12" ht="12.75">
      <c r="A30" s="300" t="s">
        <v>105</v>
      </c>
      <c r="B30" s="301"/>
      <c r="C30" s="301"/>
      <c r="D30" s="301"/>
      <c r="E30" s="302"/>
      <c r="F30" s="302"/>
      <c r="G30" s="297"/>
      <c r="H30" s="297"/>
      <c r="I30" s="297"/>
      <c r="J30" s="303"/>
      <c r="K30" s="1"/>
      <c r="L30" s="1"/>
    </row>
    <row r="31" spans="1:12" ht="12.75">
      <c r="A31" s="293">
        <v>2</v>
      </c>
      <c r="B31" s="294"/>
      <c r="C31" s="295"/>
      <c r="D31" s="296"/>
      <c r="E31" s="292"/>
      <c r="F31" s="292"/>
      <c r="G31" s="297"/>
      <c r="H31" s="297"/>
      <c r="I31" s="297"/>
      <c r="J31" s="298"/>
      <c r="K31" s="1"/>
      <c r="L31" s="1"/>
    </row>
    <row r="32" spans="1:10" ht="13.5" thickBot="1">
      <c r="A32" s="299" t="s">
        <v>189</v>
      </c>
      <c r="B32" s="6"/>
      <c r="C32" s="6"/>
      <c r="D32" s="6"/>
      <c r="E32" s="6"/>
      <c r="F32" s="6"/>
      <c r="G32" s="315"/>
      <c r="H32" s="315"/>
      <c r="I32" s="315"/>
      <c r="J32" s="7"/>
    </row>
    <row r="33" spans="1:12" ht="12.75">
      <c r="A33" s="506" t="s">
        <v>195</v>
      </c>
      <c r="B33" s="507"/>
      <c r="C33" s="507"/>
      <c r="D33" s="507"/>
      <c r="E33" s="507"/>
      <c r="F33" s="507"/>
      <c r="G33" s="507"/>
      <c r="H33" s="507"/>
      <c r="I33" s="507"/>
      <c r="J33" s="508"/>
      <c r="K33" s="1"/>
      <c r="L33" s="1"/>
    </row>
    <row r="34" spans="1:12" s="291" customFormat="1" ht="12.75">
      <c r="A34" s="496" t="s">
        <v>188</v>
      </c>
      <c r="B34" s="497"/>
      <c r="C34" s="497"/>
      <c r="D34" s="497"/>
      <c r="E34" s="497"/>
      <c r="F34" s="497"/>
      <c r="G34" s="314">
        <f>SUM(G35:G37)</f>
        <v>0</v>
      </c>
      <c r="H34" s="314">
        <f>SUM(H35:H37)</f>
        <v>0</v>
      </c>
      <c r="I34" s="314">
        <f>SUM(I35:I37)</f>
        <v>0</v>
      </c>
      <c r="J34" s="306"/>
      <c r="K34" s="239"/>
      <c r="L34" s="239"/>
    </row>
    <row r="35" spans="1:12" ht="12.75">
      <c r="A35" s="300" t="s">
        <v>105</v>
      </c>
      <c r="B35" s="301"/>
      <c r="C35" s="301"/>
      <c r="D35" s="301"/>
      <c r="E35" s="302"/>
      <c r="F35" s="302"/>
      <c r="G35" s="297"/>
      <c r="H35" s="297"/>
      <c r="I35" s="297"/>
      <c r="J35" s="303"/>
      <c r="K35" s="1"/>
      <c r="L35" s="1"/>
    </row>
    <row r="36" spans="1:12" ht="12.75">
      <c r="A36" s="293">
        <v>2</v>
      </c>
      <c r="B36" s="294"/>
      <c r="C36" s="295"/>
      <c r="D36" s="296"/>
      <c r="E36" s="292"/>
      <c r="F36" s="292"/>
      <c r="G36" s="297"/>
      <c r="H36" s="297"/>
      <c r="I36" s="297"/>
      <c r="J36" s="298"/>
      <c r="K36" s="1"/>
      <c r="L36" s="1"/>
    </row>
    <row r="37" spans="1:10" ht="13.5" thickBot="1">
      <c r="A37" s="299" t="s">
        <v>189</v>
      </c>
      <c r="B37" s="6"/>
      <c r="C37" s="6"/>
      <c r="D37" s="6"/>
      <c r="E37" s="6"/>
      <c r="F37" s="6"/>
      <c r="G37" s="315"/>
      <c r="H37" s="315"/>
      <c r="I37" s="315"/>
      <c r="J37" s="7"/>
    </row>
    <row r="38" spans="1:12" ht="12.75">
      <c r="A38" s="503" t="s">
        <v>196</v>
      </c>
      <c r="B38" s="504"/>
      <c r="C38" s="504"/>
      <c r="D38" s="504"/>
      <c r="E38" s="504"/>
      <c r="F38" s="504"/>
      <c r="G38" s="504"/>
      <c r="H38" s="504"/>
      <c r="I38" s="504"/>
      <c r="J38" s="505"/>
      <c r="K38" s="1"/>
      <c r="L38" s="1"/>
    </row>
    <row r="39" spans="1:12" s="291" customFormat="1" ht="12.75">
      <c r="A39" s="496" t="s">
        <v>188</v>
      </c>
      <c r="B39" s="497"/>
      <c r="C39" s="497"/>
      <c r="D39" s="497"/>
      <c r="E39" s="497"/>
      <c r="F39" s="497"/>
      <c r="G39" s="314">
        <f>SUM(G40:G42)</f>
        <v>0</v>
      </c>
      <c r="H39" s="314">
        <f>SUM(H40:H42)</f>
        <v>0</v>
      </c>
      <c r="I39" s="314">
        <f>SUM(I40:I42)</f>
        <v>0</v>
      </c>
      <c r="J39" s="306"/>
      <c r="K39" s="239"/>
      <c r="L39" s="239"/>
    </row>
    <row r="40" spans="1:12" ht="12.75">
      <c r="A40" s="300" t="s">
        <v>105</v>
      </c>
      <c r="B40" s="301"/>
      <c r="C40" s="301"/>
      <c r="D40" s="301"/>
      <c r="E40" s="302"/>
      <c r="F40" s="302"/>
      <c r="G40" s="297"/>
      <c r="H40" s="297"/>
      <c r="I40" s="297"/>
      <c r="J40" s="303"/>
      <c r="K40" s="1"/>
      <c r="L40" s="1"/>
    </row>
    <row r="41" spans="1:12" ht="12.75">
      <c r="A41" s="293">
        <v>2</v>
      </c>
      <c r="B41" s="294"/>
      <c r="C41" s="295"/>
      <c r="D41" s="296"/>
      <c r="E41" s="292"/>
      <c r="F41" s="292"/>
      <c r="G41" s="297"/>
      <c r="H41" s="297"/>
      <c r="I41" s="297"/>
      <c r="J41" s="298"/>
      <c r="K41" s="1"/>
      <c r="L41" s="1"/>
    </row>
    <row r="42" spans="1:10" ht="13.5" thickBot="1">
      <c r="A42" s="299" t="s">
        <v>189</v>
      </c>
      <c r="B42" s="6"/>
      <c r="C42" s="6"/>
      <c r="D42" s="6"/>
      <c r="E42" s="6"/>
      <c r="F42" s="6"/>
      <c r="G42" s="315"/>
      <c r="H42" s="315"/>
      <c r="I42" s="315"/>
      <c r="J42" s="7"/>
    </row>
    <row r="43" spans="1:12" ht="12.75">
      <c r="A43" s="503" t="s">
        <v>197</v>
      </c>
      <c r="B43" s="504"/>
      <c r="C43" s="504"/>
      <c r="D43" s="504"/>
      <c r="E43" s="504"/>
      <c r="F43" s="504"/>
      <c r="G43" s="504"/>
      <c r="H43" s="504"/>
      <c r="I43" s="504"/>
      <c r="J43" s="505"/>
      <c r="K43" s="1"/>
      <c r="L43" s="1"/>
    </row>
    <row r="44" spans="1:12" s="291" customFormat="1" ht="12.75">
      <c r="A44" s="496" t="s">
        <v>188</v>
      </c>
      <c r="B44" s="497"/>
      <c r="C44" s="497"/>
      <c r="D44" s="497"/>
      <c r="E44" s="497"/>
      <c r="F44" s="497"/>
      <c r="G44" s="314">
        <f>SUM(G45:G47)</f>
        <v>0</v>
      </c>
      <c r="H44" s="314">
        <f>SUM(H45:H47)</f>
        <v>0</v>
      </c>
      <c r="I44" s="314">
        <f>SUM(I45:I47)</f>
        <v>0</v>
      </c>
      <c r="J44" s="306"/>
      <c r="K44" s="239"/>
      <c r="L44" s="239"/>
    </row>
    <row r="45" spans="1:12" ht="12.75">
      <c r="A45" s="300" t="s">
        <v>105</v>
      </c>
      <c r="B45" s="301"/>
      <c r="C45" s="301"/>
      <c r="D45" s="301"/>
      <c r="E45" s="302"/>
      <c r="F45" s="302"/>
      <c r="G45" s="297"/>
      <c r="H45" s="297"/>
      <c r="I45" s="297"/>
      <c r="J45" s="303"/>
      <c r="K45" s="1"/>
      <c r="L45" s="1"/>
    </row>
    <row r="46" spans="1:12" ht="12.75">
      <c r="A46" s="293">
        <v>2</v>
      </c>
      <c r="B46" s="294"/>
      <c r="C46" s="295"/>
      <c r="D46" s="296"/>
      <c r="E46" s="292"/>
      <c r="F46" s="292"/>
      <c r="G46" s="297"/>
      <c r="H46" s="297"/>
      <c r="I46" s="297"/>
      <c r="J46" s="298"/>
      <c r="K46" s="1"/>
      <c r="L46" s="1"/>
    </row>
    <row r="47" spans="1:10" ht="13.5" thickBot="1">
      <c r="A47" s="299" t="s">
        <v>189</v>
      </c>
      <c r="B47" s="6"/>
      <c r="C47" s="6"/>
      <c r="D47" s="6"/>
      <c r="E47" s="6"/>
      <c r="F47" s="6"/>
      <c r="G47" s="315"/>
      <c r="H47" s="315"/>
      <c r="I47" s="315"/>
      <c r="J47" s="7"/>
    </row>
    <row r="48" spans="1:12" ht="12.75">
      <c r="A48" s="503" t="s">
        <v>198</v>
      </c>
      <c r="B48" s="504"/>
      <c r="C48" s="504"/>
      <c r="D48" s="504"/>
      <c r="E48" s="504"/>
      <c r="F48" s="504"/>
      <c r="G48" s="504"/>
      <c r="H48" s="504"/>
      <c r="I48" s="504"/>
      <c r="J48" s="505"/>
      <c r="K48" s="1"/>
      <c r="L48" s="1"/>
    </row>
    <row r="49" spans="1:12" s="291" customFormat="1" ht="12.75">
      <c r="A49" s="496" t="s">
        <v>188</v>
      </c>
      <c r="B49" s="497"/>
      <c r="C49" s="497"/>
      <c r="D49" s="497"/>
      <c r="E49" s="497"/>
      <c r="F49" s="497"/>
      <c r="G49" s="314">
        <f>SUM(G50:G52)</f>
        <v>0</v>
      </c>
      <c r="H49" s="314">
        <f>SUM(H50:H52)</f>
        <v>0</v>
      </c>
      <c r="I49" s="314">
        <f>SUM(I50:I52)</f>
        <v>0</v>
      </c>
      <c r="J49" s="306"/>
      <c r="K49" s="239"/>
      <c r="L49" s="239"/>
    </row>
    <row r="50" spans="1:12" ht="12.75">
      <c r="A50" s="300" t="s">
        <v>105</v>
      </c>
      <c r="B50" s="301"/>
      <c r="C50" s="301"/>
      <c r="D50" s="301"/>
      <c r="E50" s="302"/>
      <c r="F50" s="302"/>
      <c r="G50" s="297"/>
      <c r="H50" s="297"/>
      <c r="I50" s="297"/>
      <c r="J50" s="303"/>
      <c r="K50" s="1"/>
      <c r="L50" s="1"/>
    </row>
    <row r="51" spans="1:12" ht="12.75">
      <c r="A51" s="293">
        <v>2</v>
      </c>
      <c r="B51" s="294"/>
      <c r="C51" s="295"/>
      <c r="D51" s="296"/>
      <c r="E51" s="292"/>
      <c r="F51" s="292"/>
      <c r="G51" s="297"/>
      <c r="H51" s="297"/>
      <c r="I51" s="297"/>
      <c r="J51" s="298"/>
      <c r="K51" s="1"/>
      <c r="L51" s="1"/>
    </row>
    <row r="52" spans="1:10" ht="13.5" thickBot="1">
      <c r="A52" s="299" t="s">
        <v>189</v>
      </c>
      <c r="B52" s="6"/>
      <c r="C52" s="6"/>
      <c r="D52" s="6"/>
      <c r="E52" s="6"/>
      <c r="F52" s="6"/>
      <c r="G52" s="315"/>
      <c r="H52" s="315"/>
      <c r="I52" s="315"/>
      <c r="J52" s="7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7.25" customHeight="1">
      <c r="A54" s="501" t="s">
        <v>272</v>
      </c>
      <c r="B54" s="502"/>
      <c r="C54" s="502"/>
      <c r="D54" s="502"/>
      <c r="E54" s="502"/>
      <c r="F54" s="502"/>
      <c r="G54" s="502"/>
      <c r="H54" s="502"/>
      <c r="I54" s="502"/>
      <c r="J54" s="502"/>
      <c r="K54" s="1"/>
      <c r="L54" s="1"/>
    </row>
    <row r="55" spans="1:12" ht="54.75" customHeight="1">
      <c r="A55" s="501" t="s">
        <v>215</v>
      </c>
      <c r="B55" s="502"/>
      <c r="C55" s="502"/>
      <c r="D55" s="502"/>
      <c r="E55" s="502"/>
      <c r="F55" s="502"/>
      <c r="G55" s="502"/>
      <c r="H55" s="502"/>
      <c r="I55" s="502"/>
      <c r="J55" s="502"/>
      <c r="K55" s="1"/>
      <c r="L55" s="1"/>
    </row>
    <row r="56" spans="1:5" ht="12.75">
      <c r="A56" s="304"/>
      <c r="B56" s="304"/>
      <c r="C56" s="304"/>
      <c r="D56" s="304"/>
      <c r="E56" s="304"/>
    </row>
    <row r="57" spans="8:9" ht="12.75">
      <c r="H57" t="s">
        <v>203</v>
      </c>
      <c r="I57" s="322">
        <f>3A_Nakłady!F12-4_Zadania_inwest_harm!I7-4_Zadania_inwest_harm!I12-4_Zadania_inwest_harm!I17</f>
        <v>0</v>
      </c>
    </row>
  </sheetData>
  <mergeCells count="31">
    <mergeCell ref="J3:J4"/>
    <mergeCell ref="A3:A4"/>
    <mergeCell ref="B3:B4"/>
    <mergeCell ref="A7:F7"/>
    <mergeCell ref="E3:E4"/>
    <mergeCell ref="F3:F4"/>
    <mergeCell ref="G3:I3"/>
    <mergeCell ref="A38:J38"/>
    <mergeCell ref="A24:F24"/>
    <mergeCell ref="A28:J28"/>
    <mergeCell ref="A29:F29"/>
    <mergeCell ref="A33:J33"/>
    <mergeCell ref="C3:C4"/>
    <mergeCell ref="A11:J11"/>
    <mergeCell ref="A6:J6"/>
    <mergeCell ref="A18:J18"/>
    <mergeCell ref="A19:F19"/>
    <mergeCell ref="A23:J23"/>
    <mergeCell ref="D3:D4"/>
    <mergeCell ref="A16:J16"/>
    <mergeCell ref="A17:F17"/>
    <mergeCell ref="A34:F34"/>
    <mergeCell ref="A12:F12"/>
    <mergeCell ref="A1:J1"/>
    <mergeCell ref="A55:J55"/>
    <mergeCell ref="A54:J54"/>
    <mergeCell ref="A48:J48"/>
    <mergeCell ref="A49:F49"/>
    <mergeCell ref="A39:F39"/>
    <mergeCell ref="A43:J43"/>
    <mergeCell ref="A44:F44"/>
  </mergeCells>
  <conditionalFormatting sqref="I57">
    <cfRule type="cellIs" priority="1" dxfId="0" operator="notEqual" stopIfTrue="1">
      <formula>0</formula>
    </cfRule>
  </conditionalFormatting>
  <printOptions/>
  <pageMargins left="0.65" right="0.75" top="0.62" bottom="0.54" header="0.41" footer="0.32"/>
  <pageSetup fitToHeight="1" fitToWidth="1" horizontalDpi="1200" verticalDpi="12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5.00390625" style="279" customWidth="1"/>
    <col min="2" max="2" width="5.140625" style="279" customWidth="1"/>
    <col min="3" max="3" width="74.140625" style="284" customWidth="1"/>
    <col min="4" max="4" width="8.140625" style="284" customWidth="1"/>
    <col min="5" max="5" width="13.28125" style="284" customWidth="1"/>
    <col min="6" max="6" width="12.57421875" style="279" customWidth="1"/>
    <col min="7" max="9" width="7.57421875" style="279" customWidth="1"/>
    <col min="10" max="16384" width="9.140625" style="279" customWidth="1"/>
  </cols>
  <sheetData>
    <row r="1" spans="2:5" s="285" customFormat="1" ht="25.5">
      <c r="B1" s="307"/>
      <c r="C1" s="308" t="s">
        <v>216</v>
      </c>
      <c r="D1" s="308"/>
      <c r="E1" s="308"/>
    </row>
    <row r="2" s="280" customFormat="1" ht="15" thickBot="1"/>
    <row r="3" spans="2:6" ht="14.25">
      <c r="B3" s="526" t="s">
        <v>53</v>
      </c>
      <c r="C3" s="528"/>
      <c r="D3" s="529"/>
      <c r="E3" s="331" t="s">
        <v>200</v>
      </c>
      <c r="F3" s="359"/>
    </row>
    <row r="4" spans="2:6" ht="15" thickBot="1">
      <c r="B4" s="527"/>
      <c r="C4" s="530"/>
      <c r="D4" s="531"/>
      <c r="E4" s="353">
        <v>2012</v>
      </c>
      <c r="F4" s="359"/>
    </row>
    <row r="5" spans="2:6" ht="14.25">
      <c r="B5" s="533">
        <v>1</v>
      </c>
      <c r="C5" s="330" t="s">
        <v>204</v>
      </c>
      <c r="D5" s="332" t="s">
        <v>271</v>
      </c>
      <c r="E5" s="354"/>
      <c r="F5" s="359"/>
    </row>
    <row r="6" spans="2:13" ht="14.25">
      <c r="B6" s="532"/>
      <c r="C6" s="286" t="s">
        <v>274</v>
      </c>
      <c r="D6" s="333" t="s">
        <v>271</v>
      </c>
      <c r="E6" s="355"/>
      <c r="F6" s="360"/>
      <c r="G6" s="281"/>
      <c r="H6" s="281"/>
      <c r="I6" s="281"/>
      <c r="J6" s="281"/>
      <c r="K6" s="282"/>
      <c r="L6" s="282"/>
      <c r="M6" s="282"/>
    </row>
    <row r="7" spans="2:10" ht="14.25">
      <c r="B7" s="405"/>
      <c r="C7" s="286" t="s">
        <v>275</v>
      </c>
      <c r="D7" s="333" t="s">
        <v>271</v>
      </c>
      <c r="E7" s="355"/>
      <c r="F7" s="360"/>
      <c r="G7" s="281"/>
      <c r="H7" s="281"/>
      <c r="I7" s="281"/>
      <c r="J7" s="281"/>
    </row>
    <row r="8" spans="2:10" ht="14.25">
      <c r="B8" s="326">
        <v>2</v>
      </c>
      <c r="C8" s="286" t="s">
        <v>259</v>
      </c>
      <c r="D8" s="333" t="s">
        <v>271</v>
      </c>
      <c r="E8" s="356"/>
      <c r="F8" s="360"/>
      <c r="G8" s="281"/>
      <c r="H8" s="283"/>
      <c r="I8" s="283"/>
      <c r="J8" s="283"/>
    </row>
    <row r="9" spans="2:10" ht="14.25">
      <c r="B9" s="327">
        <v>3</v>
      </c>
      <c r="C9" s="286" t="s">
        <v>273</v>
      </c>
      <c r="D9" s="333" t="s">
        <v>271</v>
      </c>
      <c r="E9" s="356"/>
      <c r="F9" s="360"/>
      <c r="G9" s="281"/>
      <c r="H9" s="283"/>
      <c r="I9" s="283"/>
      <c r="J9" s="283"/>
    </row>
    <row r="10" spans="2:10" ht="14.25">
      <c r="B10" s="532"/>
      <c r="C10" s="286" t="s">
        <v>276</v>
      </c>
      <c r="D10" s="333" t="s">
        <v>271</v>
      </c>
      <c r="E10" s="356"/>
      <c r="F10" s="360"/>
      <c r="G10" s="281"/>
      <c r="H10" s="283"/>
      <c r="I10" s="283"/>
      <c r="J10" s="283"/>
    </row>
    <row r="11" spans="2:10" ht="14.25">
      <c r="B11" s="532"/>
      <c r="C11" s="286" t="s">
        <v>277</v>
      </c>
      <c r="D11" s="333" t="s">
        <v>271</v>
      </c>
      <c r="E11" s="356"/>
      <c r="F11" s="360"/>
      <c r="G11" s="281"/>
      <c r="H11" s="283"/>
      <c r="I11" s="283"/>
      <c r="J11" s="283"/>
    </row>
    <row r="12" spans="2:10" ht="14.25">
      <c r="B12" s="405"/>
      <c r="C12" s="286" t="s">
        <v>278</v>
      </c>
      <c r="D12" s="333" t="s">
        <v>271</v>
      </c>
      <c r="E12" s="356"/>
      <c r="F12" s="360"/>
      <c r="G12" s="281"/>
      <c r="H12" s="283"/>
      <c r="I12" s="283"/>
      <c r="J12" s="283"/>
    </row>
    <row r="13" spans="2:10" ht="38.25">
      <c r="B13" s="327">
        <v>4</v>
      </c>
      <c r="C13" s="286" t="s">
        <v>252</v>
      </c>
      <c r="D13" s="333" t="s">
        <v>271</v>
      </c>
      <c r="E13" s="356"/>
      <c r="F13" s="361"/>
      <c r="G13" s="283"/>
      <c r="H13" s="283"/>
      <c r="I13" s="283"/>
      <c r="J13" s="283"/>
    </row>
    <row r="14" spans="2:10" ht="14.25">
      <c r="B14" s="327">
        <v>5</v>
      </c>
      <c r="C14" s="286" t="s">
        <v>253</v>
      </c>
      <c r="D14" s="333" t="s">
        <v>271</v>
      </c>
      <c r="E14" s="357"/>
      <c r="F14" s="361"/>
      <c r="G14" s="283"/>
      <c r="H14" s="283"/>
      <c r="I14" s="283"/>
      <c r="J14" s="283"/>
    </row>
    <row r="15" spans="2:10" ht="14.25">
      <c r="B15" s="326">
        <v>6</v>
      </c>
      <c r="C15" s="286" t="s">
        <v>254</v>
      </c>
      <c r="D15" s="333" t="s">
        <v>271</v>
      </c>
      <c r="E15" s="356"/>
      <c r="F15" s="361"/>
      <c r="G15" s="283"/>
      <c r="H15" s="283"/>
      <c r="I15" s="283"/>
      <c r="J15" s="283"/>
    </row>
    <row r="16" spans="2:10" ht="14.25">
      <c r="B16" s="326">
        <v>7</v>
      </c>
      <c r="C16" s="286" t="s">
        <v>205</v>
      </c>
      <c r="D16" s="333" t="s">
        <v>271</v>
      </c>
      <c r="E16" s="356"/>
      <c r="F16" s="361"/>
      <c r="G16" s="283"/>
      <c r="H16" s="283"/>
      <c r="I16" s="283"/>
      <c r="J16" s="283"/>
    </row>
    <row r="17" spans="2:10" ht="14.25">
      <c r="B17" s="326">
        <v>8</v>
      </c>
      <c r="C17" s="286" t="s">
        <v>265</v>
      </c>
      <c r="D17" s="333" t="s">
        <v>271</v>
      </c>
      <c r="E17" s="356"/>
      <c r="F17" s="361"/>
      <c r="G17" s="283"/>
      <c r="H17" s="283"/>
      <c r="I17" s="283"/>
      <c r="J17" s="283"/>
    </row>
    <row r="18" spans="2:10" ht="25.5">
      <c r="B18" s="326">
        <v>9</v>
      </c>
      <c r="C18" s="286" t="s">
        <v>266</v>
      </c>
      <c r="D18" s="333" t="s">
        <v>271</v>
      </c>
      <c r="E18" s="356"/>
      <c r="F18" s="361"/>
      <c r="G18" s="283"/>
      <c r="H18" s="283"/>
      <c r="I18" s="283"/>
      <c r="J18" s="283"/>
    </row>
    <row r="19" spans="2:10" ht="14.25">
      <c r="B19" s="326">
        <v>10</v>
      </c>
      <c r="C19" s="286" t="s">
        <v>267</v>
      </c>
      <c r="D19" s="333" t="s">
        <v>271</v>
      </c>
      <c r="E19" s="356"/>
      <c r="F19" s="361"/>
      <c r="G19" s="283"/>
      <c r="H19" s="283"/>
      <c r="I19" s="283"/>
      <c r="J19" s="283"/>
    </row>
    <row r="20" spans="2:10" ht="25.5">
      <c r="B20" s="326">
        <v>11</v>
      </c>
      <c r="C20" s="286" t="s">
        <v>268</v>
      </c>
      <c r="D20" s="333" t="s">
        <v>271</v>
      </c>
      <c r="E20" s="356"/>
      <c r="F20" s="361"/>
      <c r="G20" s="283"/>
      <c r="H20" s="283"/>
      <c r="I20" s="283"/>
      <c r="J20" s="283"/>
    </row>
    <row r="21" spans="2:10" ht="14.25">
      <c r="B21" s="326">
        <v>12</v>
      </c>
      <c r="C21" s="286" t="s">
        <v>269</v>
      </c>
      <c r="D21" s="333" t="s">
        <v>271</v>
      </c>
      <c r="E21" s="356"/>
      <c r="F21" s="361"/>
      <c r="G21" s="283"/>
      <c r="H21" s="283"/>
      <c r="I21" s="283"/>
      <c r="J21" s="283"/>
    </row>
    <row r="22" spans="2:10" ht="14.25">
      <c r="B22" s="326">
        <v>13</v>
      </c>
      <c r="C22" s="286" t="s">
        <v>270</v>
      </c>
      <c r="D22" s="333" t="s">
        <v>271</v>
      </c>
      <c r="E22" s="356"/>
      <c r="F22" s="361"/>
      <c r="G22" s="283"/>
      <c r="H22" s="283"/>
      <c r="I22" s="283"/>
      <c r="J22" s="283"/>
    </row>
    <row r="23" spans="2:10" ht="14.25">
      <c r="B23" s="326">
        <v>14</v>
      </c>
      <c r="C23" s="286" t="s">
        <v>206</v>
      </c>
      <c r="D23" s="334" t="s">
        <v>14</v>
      </c>
      <c r="E23" s="356"/>
      <c r="F23" s="361"/>
      <c r="G23" s="283"/>
      <c r="H23" s="283"/>
      <c r="I23" s="283"/>
      <c r="J23" s="283"/>
    </row>
    <row r="24" spans="2:10" ht="15" thickBot="1">
      <c r="B24" s="328">
        <v>15</v>
      </c>
      <c r="C24" s="329" t="s">
        <v>255</v>
      </c>
      <c r="D24" s="335" t="s">
        <v>11</v>
      </c>
      <c r="E24" s="358"/>
      <c r="F24" s="361"/>
      <c r="G24" s="283"/>
      <c r="H24" s="283"/>
      <c r="I24" s="283"/>
      <c r="J24" s="283"/>
    </row>
    <row r="25" spans="6:10" ht="14.25">
      <c r="F25" s="283"/>
      <c r="G25" s="283"/>
      <c r="H25" s="283"/>
      <c r="I25" s="283"/>
      <c r="J25" s="283"/>
    </row>
    <row r="30" spans="6:10" ht="14.25">
      <c r="F30" s="283"/>
      <c r="G30" s="283"/>
      <c r="H30" s="283"/>
      <c r="I30" s="283"/>
      <c r="J30" s="283"/>
    </row>
  </sheetData>
  <mergeCells count="2">
    <mergeCell ref="B3:B4"/>
    <mergeCell ref="C3:D4"/>
  </mergeCells>
  <printOptions/>
  <pageMargins left="0.41" right="0.22" top="0.67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mkoni</dc:creator>
  <cp:keywords/>
  <dc:description/>
  <cp:lastModifiedBy>Michał Konieczko</cp:lastModifiedBy>
  <cp:lastPrinted>2013-01-21T14:49:08Z</cp:lastPrinted>
  <dcterms:created xsi:type="dcterms:W3CDTF">2009-09-01T08:51:58Z</dcterms:created>
  <dcterms:modified xsi:type="dcterms:W3CDTF">2013-01-21T14:50:16Z</dcterms:modified>
  <cp:category/>
  <cp:version/>
  <cp:contentType/>
  <cp:contentStatus/>
</cp:coreProperties>
</file>